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7dbcb26fc54cf0ae/PTSC/Project/AR Project/Utinity Duy Phát Lợi/"/>
    </mc:Choice>
  </mc:AlternateContent>
  <xr:revisionPtr revIDLastSave="0" documentId="8_{FA0506C8-E6B3-4594-A39F-8A0EB628D759}" xr6:coauthVersionLast="47" xr6:coauthVersionMax="47" xr10:uidLastSave="{00000000-0000-0000-0000-000000000000}"/>
  <bookViews>
    <workbookView xWindow="28680" yWindow="-120" windowWidth="29040" windowHeight="15840" xr2:uid="{6F1B82B5-FB5B-4A63-B351-2501A54F23E2}"/>
  </bookViews>
  <sheets>
    <sheet name="THuong mai-tron goi (2)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</externalReferences>
  <definedNames>
    <definedName name="\0">'[1]PNT-QUOT-#3'!#REF!</definedName>
    <definedName name="\d">'[2]??-BLDG'!#REF!</definedName>
    <definedName name="\e">'[2]??-BLDG'!#REF!</definedName>
    <definedName name="\f">'[2]??-BLDG'!#REF!</definedName>
    <definedName name="\g">'[2]??-BLDG'!#REF!</definedName>
    <definedName name="\h">'[2]??-BLDG'!#REF!</definedName>
    <definedName name="\i">'[2]??-BLDG'!#REF!</definedName>
    <definedName name="\j">'[2]??-BLDG'!#REF!</definedName>
    <definedName name="\k">'[2]??-BLDG'!#REF!</definedName>
    <definedName name="\l">'[2]??-BLDG'!#REF!</definedName>
    <definedName name="\m">'[2]??-BLDG'!#REF!</definedName>
    <definedName name="\n">'[2]??-BLDG'!#REF!</definedName>
    <definedName name="\o">'[2]??-BLDG'!#REF!</definedName>
    <definedName name="\z">'[1]COAT&amp;WRAP-QIOT-#3'!#REF!</definedName>
    <definedName name="_1">#N/A</definedName>
    <definedName name="_1000A01">#N/A</definedName>
    <definedName name="_2">#N/A</definedName>
    <definedName name="_A65700">'[5]MTO REV.2(ARMOR)'!#REF!</definedName>
    <definedName name="_A65800">'[5]MTO REV.2(ARMOR)'!#REF!</definedName>
    <definedName name="_A66000">'[5]MTO REV.2(ARMOR)'!#REF!</definedName>
    <definedName name="_A67000">'[5]MTO REV.2(ARMOR)'!#REF!</definedName>
    <definedName name="_A68000">'[5]MTO REV.2(ARMOR)'!#REF!</definedName>
    <definedName name="_A70000">'[5]MTO REV.2(ARMOR)'!#REF!</definedName>
    <definedName name="_A75000">'[5]MTO REV.2(ARMOR)'!#REF!</definedName>
    <definedName name="_A85000">'[5]MTO REV.2(ARMOR)'!#REF!</definedName>
    <definedName name="_CON1">#REF!</definedName>
    <definedName name="_CON2">#REF!</definedName>
    <definedName name="_Fill" hidden="1">#REF!</definedName>
    <definedName name="_Key1" hidden="1">#REF!</definedName>
    <definedName name="_Key2" hidden="1">#REF!</definedName>
    <definedName name="_NET2">#REF!</definedName>
    <definedName name="_Order1" hidden="1">255</definedName>
    <definedName name="_Order2" hidden="1">255</definedName>
    <definedName name="_Sort" hidden="1">#REF!</definedName>
    <definedName name="A">'[1]PNT-QUOT-#3'!#REF!</definedName>
    <definedName name="A01_">#N/A</definedName>
    <definedName name="A01AC">#N/A</definedName>
    <definedName name="A01CAT">#N/A</definedName>
    <definedName name="A01CODE">#N/A</definedName>
    <definedName name="A01DATA">#N/A</definedName>
    <definedName name="A01MI">#N/A</definedName>
    <definedName name="A01TO">#N/A</definedName>
    <definedName name="AA">#REF!</definedName>
    <definedName name="AAA">'[6]MTL$-INTER'!#REF!</definedName>
    <definedName name="All_Item">#REF!</definedName>
    <definedName name="ALPIN">#N/A</definedName>
    <definedName name="ALPJYOU">#N/A</definedName>
    <definedName name="ALPTOI">#N/A</definedName>
    <definedName name="B">'[1]PNT-QUOT-#3'!#REF!</definedName>
    <definedName name="BB">#REF!</definedName>
    <definedName name="BOQ">#REF!</definedName>
    <definedName name="BVCISUMMARY">#REF!</definedName>
    <definedName name="CABLE2">'[7]MTO REV.0'!$A$1:$Q$570</definedName>
    <definedName name="Category_All">#REF!</definedName>
    <definedName name="CATIN">#N/A</definedName>
    <definedName name="CATJYOU">#N/A</definedName>
    <definedName name="CATREC">#N/A</definedName>
    <definedName name="CATSYU">#N/A</definedName>
    <definedName name="COAT">'[1]PNT-QUOT-#3'!#REF!</definedName>
    <definedName name="COMMON">#REF!</definedName>
    <definedName name="CON_EQP_COS">#REF!</definedName>
    <definedName name="CON_EQP_COST">#REF!</definedName>
    <definedName name="CONST_EQ">#REF!</definedName>
    <definedName name="COVER">#REF!</definedName>
    <definedName name="_xlnm.Criteria">[9]SILICATE!#REF!</definedName>
    <definedName name="CRITINST">#REF!</definedName>
    <definedName name="CRITPURC">#REF!</definedName>
    <definedName name="CS_10">#REF!</definedName>
    <definedName name="CS_100">#REF!</definedName>
    <definedName name="CS_10S">#REF!</definedName>
    <definedName name="CS_120">#REF!</definedName>
    <definedName name="CS_140">#REF!</definedName>
    <definedName name="CS_160">#REF!</definedName>
    <definedName name="CS_20">#REF!</definedName>
    <definedName name="CS_30">#REF!</definedName>
    <definedName name="CS_40">#REF!</definedName>
    <definedName name="CS_40S">#REF!</definedName>
    <definedName name="CS_5S">#REF!</definedName>
    <definedName name="CS_60">#REF!</definedName>
    <definedName name="CS_80">#REF!</definedName>
    <definedName name="CS_80S">#REF!</definedName>
    <definedName name="CS_STD">#REF!</definedName>
    <definedName name="CS_XS">#REF!</definedName>
    <definedName name="CS_XXS">#REF!</definedName>
    <definedName name="CURRENCY">#REF!</definedName>
    <definedName name="D_7101A_B">#REF!</definedName>
    <definedName name="_xlnm.Database">#REF!</definedName>
    <definedName name="DataFilter" localSheetId="0">[10]!DataFilter</definedName>
    <definedName name="DataFilter">[10]!DataFilter</definedName>
    <definedName name="DataSort" localSheetId="0">[10]!DataSort</definedName>
    <definedName name="DataSort">[10]!DataSort</definedName>
    <definedName name="DSUMDATA">#REF!</definedName>
    <definedName name="End_1">#REF!</definedName>
    <definedName name="End_10">#REF!</definedName>
    <definedName name="End_11">#REF!</definedName>
    <definedName name="End_12">#REF!</definedName>
    <definedName name="End_13">#REF!</definedName>
    <definedName name="End_2">#REF!</definedName>
    <definedName name="End_3">#REF!</definedName>
    <definedName name="End_4">#REF!</definedName>
    <definedName name="End_5">#REF!</definedName>
    <definedName name="End_6">#REF!</definedName>
    <definedName name="End_7">#REF!</definedName>
    <definedName name="End_8">#REF!</definedName>
    <definedName name="End_9">#REF!</definedName>
    <definedName name="_xlnm.Extract">[9]SILICATE!#REF!</definedName>
    <definedName name="FACTOR">#REF!</definedName>
    <definedName name="FP">'[1]COAT&amp;WRAP-QIOT-#3'!#REF!</definedName>
    <definedName name="GoBack" localSheetId="0">[10]KLHT!GoBack</definedName>
    <definedName name="GoBack">[10]KLHT!GoBack</definedName>
    <definedName name="GPT_GROUNDING_PT">'[11]NEW-PANEL'!#REF!</definedName>
    <definedName name="HOME_MANP">#REF!</definedName>
    <definedName name="HOMEOFFICE_COST">#REF!</definedName>
    <definedName name="HTML_CodePage" hidden="1">950</definedName>
    <definedName name="HTML_Control" localSheetId="0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IDLAB_COST">#REF!</definedName>
    <definedName name="IND_LAB">#REF!</definedName>
    <definedName name="INDMANP">#REF!</definedName>
    <definedName name="IO">'[1]COAT&amp;WRAP-QIOT-#3'!#REF!</definedName>
    <definedName name="MAJ_CON_EQP">#REF!</definedName>
    <definedName name="MAT">'[1]COAT&amp;WRAP-QIOT-#3'!#REF!</definedName>
    <definedName name="MF">'[1]COAT&amp;WRAP-QIOT-#3'!#REF!</definedName>
    <definedName name="MG_A">#REF!</definedName>
    <definedName name="NET">#REF!</definedName>
    <definedName name="NET_1">#REF!</definedName>
    <definedName name="NET_ANA">#REF!</definedName>
    <definedName name="NET_ANA_1">#REF!</definedName>
    <definedName name="NET_ANA_2">#REF!</definedName>
    <definedName name="OTHER_PANEL">'[11]NEW-PANEL'!#REF!</definedName>
    <definedName name="P">'[1]PNT-QUOT-#3'!#REF!</definedName>
    <definedName name="PEJM">'[1]COAT&amp;WRAP-QIOT-#3'!#REF!</definedName>
    <definedName name="PF">'[1]PNT-QUOT-#3'!#REF!</definedName>
    <definedName name="PL_指示燈___P.B.___REST_P.B._壓扣開關">'[11]NEW-PANEL'!#REF!</definedName>
    <definedName name="PM">[14]IBASE!$AH$16:$AV$110</definedName>
    <definedName name="PRICE">#REF!</definedName>
    <definedName name="PRICE1">#REF!</definedName>
    <definedName name="_xlnm.Print_Area" localSheetId="0">'THuong mai-tron goi (2)'!$A$1:$I$11</definedName>
    <definedName name="_xlnm.Print_Area">#REF!</definedName>
    <definedName name="Print_Area_MI">[16]ESTI.!$A$1:$U$52</definedName>
    <definedName name="_xlnm.Print_Titles" localSheetId="0">'THuong mai-tron goi (2)'!$1:$2</definedName>
    <definedName name="_xlnm.Print_Titles">#REF!</definedName>
    <definedName name="Print_Titles_MI">#REF!</definedName>
    <definedName name="PRINTA">#REF!</definedName>
    <definedName name="PRINTB">#REF!</definedName>
    <definedName name="PRINTC">#REF!</definedName>
    <definedName name="PROPOSAL">#REF!</definedName>
    <definedName name="RECOUT">#N/A</definedName>
    <definedName name="RFP003A">#REF!</definedName>
    <definedName name="RFP003B">#REF!</definedName>
    <definedName name="RFP003C">#REF!</definedName>
    <definedName name="RFP003D">#REF!</definedName>
    <definedName name="RFP003E">#REF!</definedName>
    <definedName name="RFP003F">#REF!</definedName>
    <definedName name="RT">'[1]COAT&amp;WRAP-QIOT-#3'!#REF!</definedName>
    <definedName name="SB">[14]IBASE!$AH$7:$AL$14</definedName>
    <definedName name="SCH">#REF!</definedName>
    <definedName name="SIZE">#REF!</definedName>
    <definedName name="SORT">#REF!</definedName>
    <definedName name="SORT_AREA">'[16]DI-ESTI'!$A$8:$R$489</definedName>
    <definedName name="SP">'[1]PNT-QUOT-#3'!#REF!</definedName>
    <definedName name="SPEC">#REF!</definedName>
    <definedName name="SPECSUMMARY">#REF!</definedName>
    <definedName name="Start_1">#REF!</definedName>
    <definedName name="Start_10">#REF!</definedName>
    <definedName name="Start_11">#REF!</definedName>
    <definedName name="Start_12">#REF!</definedName>
    <definedName name="Start_13">#REF!</definedName>
    <definedName name="Start_2">#REF!</definedName>
    <definedName name="Start_3">#REF!</definedName>
    <definedName name="Start_4">#REF!</definedName>
    <definedName name="Start_5">#REF!</definedName>
    <definedName name="Start_6">#REF!</definedName>
    <definedName name="Start_7">#REF!</definedName>
    <definedName name="Start_8">#REF!</definedName>
    <definedName name="Start_9">#REF!</definedName>
    <definedName name="SUMMARY">#REF!</definedName>
    <definedName name="THI">#REF!</definedName>
    <definedName name="THK">'[1]COAT&amp;WRAP-QIOT-#3'!#REF!</definedName>
    <definedName name="TITAN">#REF!</definedName>
    <definedName name="TPLRP">#REF!</definedName>
    <definedName name="TRADE2">#REF!</definedName>
    <definedName name="TRANSFORMER">'[11]NEW-PANEL'!#REF!</definedName>
    <definedName name="VARIINST">#REF!</definedName>
    <definedName name="VARIPURC">#REF!</definedName>
    <definedName name="W">#REF!</definedName>
    <definedName name="X">#REF!</definedName>
    <definedName name="ZYX">#REF!</definedName>
    <definedName name="ZZZ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8" i="1" l="1"/>
  <c r="L7" i="1"/>
  <c r="P5" i="1" s="1"/>
  <c r="P7" i="1" s="1"/>
  <c r="P6" i="1"/>
  <c r="L6" i="1"/>
  <c r="P8" i="1" l="1"/>
  <c r="P9" i="1" s="1"/>
  <c r="P10" i="1" s="1"/>
  <c r="P11" i="1" s="1"/>
  <c r="Q7" i="1"/>
</calcChain>
</file>

<file path=xl/sharedStrings.xml><?xml version="1.0" encoding="utf-8"?>
<sst xmlns="http://schemas.openxmlformats.org/spreadsheetml/2006/main" count="32" uniqueCount="23">
  <si>
    <r>
      <t xml:space="preserve">Chi tiết bảng kê đính kèm thuê thiết bị thi công dự án AR Tank Giai đoạn I
</t>
    </r>
    <r>
      <rPr>
        <i/>
        <sz val="18"/>
        <rFont val="Times New Roman"/>
        <family val="1"/>
      </rPr>
      <t>(Đính kèm kế hoạch mời chào hàng hóa/dịch vụ số: 180201/KHCH-QLT&amp;VHBD)</t>
    </r>
  </si>
  <si>
    <t>Stt</t>
  </si>
  <si>
    <t>Mô tả hàng hóa/dịch vụ</t>
  </si>
  <si>
    <t>Đvt</t>
  </si>
  <si>
    <t>Số lượng</t>
  </si>
  <si>
    <t>Thời gian thuê dự kiến
(Tháng)</t>
  </si>
  <si>
    <t>Đơn giá 
(VNĐ/ĐVT)</t>
  </si>
  <si>
    <t>Thành tiền
(VNĐ)</t>
  </si>
  <si>
    <t>Ghi Chú</t>
  </si>
  <si>
    <t>I. DANH MỤC HÀNG HÓA/DỊCH VỤ</t>
  </si>
  <si>
    <t>A</t>
  </si>
  <si>
    <t>Máy phát điện</t>
  </si>
  <si>
    <t xml:space="preserve">
Thuê máy phát điện 100 kva - 125 kva
</t>
  </si>
  <si>
    <t>Máy</t>
  </si>
  <si>
    <t>Thuê từ ngày 02/03/2024 đến 02/05/2024</t>
  </si>
  <si>
    <t xml:space="preserve">
Thuê Máy phát điện 150 kva
</t>
  </si>
  <si>
    <t>B</t>
  </si>
  <si>
    <t>Máy uốn ống</t>
  </si>
  <si>
    <t>Thuê máy uốn ống D90 thủy lực 3 trục phi ĐP-0114</t>
  </si>
  <si>
    <t>Thuê máy uốn ống D90 thủy lực 3 trục phi NH140</t>
  </si>
  <si>
    <t>Thuê máy uốn D90 thủy lực 1 trục ĐP-60</t>
  </si>
  <si>
    <t>Thuê máy uốn ống D90 thủy lực 1 trục phi ĐP04</t>
  </si>
  <si>
    <t>Thê từ ngày 02/03/2024 đến 02/05/2024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</si>
</sst>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2">
    <font>
      <sz val="11"/>
      <name val="VNI-Times"/>
    </font>
    <font>
      <sz val="11"/>
      <name val="VNI-Times"/>
    </font>
    <font>
      <b/>
      <sz val="18"/>
      <name val="Times New Roman"/>
      <family val="1"/>
      <charset val="163"/>
    </font>
    <font>
      <i/>
      <sz val="18"/>
      <name val="Times New Roman"/>
      <family val="1"/>
    </font>
    <font>
      <sz val="12"/>
      <name val="Times New Roman"/>
      <family val="1"/>
    </font>
    <font>
      <b/>
      <sz val="17"/>
      <name val="Times New Roman"/>
      <family val="1"/>
    </font>
    <font>
      <b/>
      <sz val="17"/>
      <color indexed="8"/>
      <name val="Times New Roman"/>
      <family val="1"/>
    </font>
    <font>
      <sz val="17"/>
      <name val="Times New Roman"/>
      <family val="1"/>
    </font>
    <font>
      <sz val="17"/>
      <color theme="1"/>
      <name val="Times New Roman"/>
      <family val="1"/>
    </font>
    <font>
      <sz val="17"/>
      <color indexed="8"/>
      <name val="Times New Roman"/>
      <family val="1"/>
    </font>
    <font>
      <sz val="16"/>
      <name val="Times New Roman"/>
      <family val="1"/>
    </font>
    <font>
      <b/>
      <sz val="17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vertical="top"/>
    </xf>
    <xf numFmtId="0" fontId="4" fillId="0" borderId="1" xfId="0" applyFont="1" applyBorder="1" applyAlignment="1">
      <alignment vertical="top"/>
    </xf>
    <xf numFmtId="0" fontId="5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7" xfId="0" applyFont="1" applyBorder="1" applyAlignment="1">
      <alignment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2" borderId="2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 wrapText="1"/>
    </xf>
    <xf numFmtId="164" fontId="6" fillId="0" borderId="1" xfId="1" applyNumberFormat="1" applyFont="1" applyFill="1" applyBorder="1" applyAlignment="1">
      <alignment horizontal="center" vertical="center" wrapText="1"/>
    </xf>
    <xf numFmtId="164" fontId="9" fillId="0" borderId="1" xfId="1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2" borderId="2" xfId="0" applyFont="1" applyFill="1" applyBorder="1" applyAlignment="1">
      <alignment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164" fontId="4" fillId="0" borderId="0" xfId="0" applyNumberFormat="1" applyFont="1" applyAlignment="1">
      <alignment vertical="center" wrapText="1"/>
    </xf>
    <xf numFmtId="0" fontId="4" fillId="0" borderId="2" xfId="0" applyFont="1" applyBorder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4" fillId="0" borderId="7" xfId="0" applyFont="1" applyBorder="1" applyAlignment="1">
      <alignment vertical="top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" Type="http://schemas.openxmlformats.org/officeDocument/2006/relationships/externalLink" Target="externalLinks/externalLink2.xml"/><Relationship Id="rId21" Type="http://schemas.openxmlformats.org/officeDocument/2006/relationships/styles" Target="styles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ungquat\goi3\Form%20nop%20thau\PNT-P3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MGT-DRT\MGT-IMPR\MGT-SC@\BA0397\INSULT'N\INS\ASK\PIPE-03E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ung%20Quat\Nhom%20GC\New%20Folder\My%20Documents\3533\96Q\96q2588\PANEL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ung%20Quat\Nhom%20GC\New%20Folder\My%20Documents\3533\98Q\3533\Q\Book2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iacong2\c\2689\Q\&#22283;&#20839;\99Q3284INA&#24314;&#36896;\96\Q2573(2ND)\&#21488;&#22609;&#20013;&#27833;RFCC&#27604;&#36611;&#34920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PROJECT\WINDOWS\TEMP\IBASE2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ung%20Quat\Nhom%20GC\New%20Folder\My%20Documents\3533\98Q\3533\Q\98Q2943e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6.46\ke%20hoach%20chung\CS3408\Standard\RPT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ung%20Quat\Goi%202\TH55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iacong2\c\98v\V0194\V0194-IDM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PROJECT\PROP\DA0630\INQ'Y\STEEL\DA0463BQ.XLW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7dbcb26fc54cf0ae/PTSC/Project/AR%20Project/Utinity%20Duy%20Ph&#225;t%20L&#7907;i/H&#7891;%20s&#417;%20&#273;&#7875;%20k&#7871;%20h&#7907;p%20&#273;&#7891;ng/6.TH-COM-PR01-FM08A-Bang%20danh%20gia%20thuong%20mai%20DPL%20RV01.xls" TargetMode="External"/><Relationship Id="rId1" Type="http://schemas.openxmlformats.org/officeDocument/2006/relationships/externalLinkPath" Target="H&#7891;%20s&#417;%20&#273;&#7875;%20k&#7871;%20h&#7907;p%20&#273;&#7891;ng/6.TH-COM-PR01-FM08A-Bang%20danh%20gia%20thuong%20mai%20DPL%20RV0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iacong2\c\96Q2573\HE-7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ung%20Quat\Nhom%20GC\New%20Folder\My%20Documents\3533\99Q\99Q3657\99Q3299(REV.1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6.46\ke%20hoach%20chung\DOCUMENT\DAUTHAU\Dungquat\GOI3\DUNGQUAT-6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ung%20Quat\Nhom%20GC\New%20Folder\My%20Documents\3533\99Q\99Q3657\99Q3299(REV.0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ung%20Quat\Nhom%20GC\New%20Folder\My%20Documents\3533\98Q\98Q3016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MGT-DRT\MGT-IMPR\MGT-SC@\DA0463\QTN-INSN\WILLICH\INSU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NT-QUOT-#3"/>
      <sheetName val="COAT&amp;WRAP-QIOT-#3"/>
      <sheetName val="XL4Poppy"/>
      <sheetName val="Sheet3"/>
      <sheetName val="Sheet2"/>
      <sheetName val="data11"/>
      <sheetName val="web"/>
      <sheetName val="Bdo"/>
      <sheetName val="tuan"/>
      <sheetName val="GDNN"/>
      <sheetName val="GDTT"/>
      <sheetName val="00000000"/>
      <sheetName val="XL4Poppy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LUAN CHUYEN"/>
      <sheetName val="KE QUY"/>
      <sheetName val="CPC"/>
      <sheetName val="LUONGGIAN TIEP"/>
      <sheetName val="CLUONG"/>
      <sheetName val="VAY VON"/>
      <sheetName val="O.THAO"/>
      <sheetName val="Q.TRUNG"/>
      <sheetName val="THUY"/>
      <sheetName val="Y.THANH"/>
      <sheetName val="621"/>
      <sheetName val="333"/>
      <sheetName val="627"/>
      <sheetName val="TTLUONG"/>
      <sheetName val="PIPE-03E"/>
      <sheetName val="Van chuyen"/>
      <sheetName val="THKP (2)"/>
      <sheetName val="THKP"/>
      <sheetName val="T.Bi"/>
      <sheetName val="Thiet ke"/>
      <sheetName val="CT"/>
      <sheetName val="K.luong"/>
      <sheetName val="TT L2"/>
      <sheetName val="TT L1"/>
      <sheetName val="Thue Ngoai"/>
      <sheetName val="XL4Poppy"/>
      <sheetName val="KLHT"/>
      <sheetName val="KL XL2000"/>
      <sheetName val="KLXL2001"/>
      <sheetName val="THKP2001"/>
      <sheetName val="KLphanbo"/>
      <sheetName val="Chiet tinh"/>
      <sheetName val="KH"/>
      <sheetName val="DM"/>
      <sheetName val="DD&amp;TV"/>
      <sheetName val="CDSL"/>
      <sheetName val="PTSL"/>
      <sheetName val="THCP"/>
      <sheetName val="VT"/>
      <sheetName val="NL"/>
      <sheetName val="SoSanh"/>
      <sheetName val="QTVT"/>
      <sheetName val="QTNC"/>
      <sheetName val="BC_KKTSCD"/>
      <sheetName val="Chitiet"/>
      <sheetName val="Sheet2 (2)"/>
      <sheetName val="Mau_BC_KKTSCD"/>
      <sheetName val="Chi tiet - Dv lap"/>
      <sheetName val="TH KHTC"/>
      <sheetName val="000"/>
      <sheetName val="00000000"/>
      <sheetName val="KH 2003 (moi max)"/>
      <sheetName val="Dong Dau"/>
      <sheetName val="Dong Dau (2)"/>
      <sheetName val="Sau dong"/>
      <sheetName val="Ma xa"/>
      <sheetName val="My dinh"/>
      <sheetName val="Tong cong"/>
      <sheetName val="VL"/>
      <sheetName val="CTXD"/>
      <sheetName val=".."/>
      <sheetName val="CTDN"/>
      <sheetName val="san vuon"/>
      <sheetName val="khu phu tro"/>
      <sheetName val="TH"/>
      <sheetName val="Chart2"/>
      <sheetName val="Chart1"/>
      <sheetName val="MD"/>
      <sheetName val="ND"/>
      <sheetName val="CONG"/>
      <sheetName val="DGCT"/>
      <sheetName val="Phu luc"/>
      <sheetName val="Gia trÞ"/>
      <sheetName val="XXXXXXXX"/>
      <sheetName val="372+132-181"/>
      <sheetName val="372+00-025-T"/>
      <sheetName val="371+920-1000-T"/>
      <sheetName val="371-340-386"/>
      <sheetName val="371+036-175"/>
      <sheetName val="371+920-1000-P"/>
      <sheetName val="371+650-800"/>
      <sheetName val="371+340-386"/>
      <sheetName val="371+00-150"/>
      <sheetName val="370+625-720"/>
      <sheetName val="370+402-550"/>
      <sheetName val="370+227-300"/>
      <sheetName val="370+00-10"/>
      <sheetName val="370+933-1000"/>
      <sheetName val="370+421-550"/>
      <sheetName val="370+246-280"/>
      <sheetName val="370+135-160"/>
      <sheetName val="369+700-730"/>
      <sheetName val="369+592-700"/>
      <sheetName val="369+400-542"/>
      <sheetName val="369+940-008"/>
      <sheetName val="369+800-908"/>
      <sheetName val="369+606-722"/>
      <sheetName val="369+411-526"/>
      <sheetName val="368+517-580"/>
      <sheetName val="368+822-900"/>
      <sheetName val="368+530-687"/>
      <sheetName val="368+00-25"/>
      <sheetName val="369+"/>
      <sheetName val="AC PC"/>
      <sheetName val="LT"/>
      <sheetName val="LP"/>
      <sheetName val="Dao-P"/>
      <sheetName val="AC66-436"/>
      <sheetName val="Dao-T"/>
      <sheetName val="KH12"/>
      <sheetName val="CN12"/>
      <sheetName val="HD12"/>
      <sheetName val="KH1"/>
      <sheetName val="Thuyet minh"/>
      <sheetName val="CQ-HQ"/>
      <sheetName val="Interim payment"/>
      <sheetName val="Letter"/>
      <sheetName val="Bid Sum"/>
      <sheetName val="Item B"/>
      <sheetName val="Dg A"/>
      <sheetName val="Dg B&amp;C"/>
      <sheetName val="Rates&amp;Prices"/>
      <sheetName val="Material at site"/>
      <sheetName val="be tong"/>
      <sheetName val="Thep"/>
      <sheetName val="Tong hop thep"/>
      <sheetName val="tscd"/>
      <sheetName val="1"/>
      <sheetName val="BCC (2)"/>
      <sheetName val="Bao cao"/>
      <sheetName val="Bao cao 2"/>
      <sheetName val="BC3"/>
      <sheetName val="THKL"/>
      <sheetName val="Khoi luong"/>
      <sheetName val="Khoi luong mat"/>
      <sheetName val="Bang ke"/>
      <sheetName val="KLCL"/>
      <sheetName val="T.HopKL"/>
      <sheetName val="S.Luong"/>
      <sheetName val="PTCP2"/>
      <sheetName val="CPBVTC2"/>
      <sheetName val="D.Dap"/>
      <sheetName val="Q.Toan"/>
      <sheetName val="NCong"/>
      <sheetName val="Phan tich chi phi"/>
      <sheetName val="Chi phi nen theo BVTC"/>
      <sheetName val="CPTBVTC3"/>
      <sheetName val="nhan cong phu"/>
      <sheetName val="nhan cong Hung"/>
      <sheetName val="Nhan cong"/>
      <sheetName val="CCD2"/>
      <sheetName val="BCC"/>
      <sheetName val="Doi2"/>
      <sheetName val="Khoi luong nen theo BVTC"/>
      <sheetName val="116(300)"/>
      <sheetName val="116(200)"/>
      <sheetName val="116(150)"/>
      <sheetName val="Thep "/>
      <sheetName val="Chi tiet Khoi luong"/>
      <sheetName val="TH khoi luong"/>
      <sheetName val="Chiet tinh vat lieu "/>
      <sheetName val="TH KL VL"/>
      <sheetName val="26+180-400.2"/>
      <sheetName val="26+180.Sub1"/>
      <sheetName val="26+180.Sub4"/>
      <sheetName val="26+180-400.5(k95)"/>
      <sheetName val="26+400-620.3(k95)"/>
      <sheetName val="26+400-640.1(k95)"/>
      <sheetName val="26+960-27+150.9"/>
      <sheetName val="26+960-27+150.10"/>
      <sheetName val="26+960-27+150.11"/>
      <sheetName val="26+960-27+150.12"/>
      <sheetName val="26+960-27+150.5(k95)"/>
      <sheetName val="26+960-27+150.4(k95)"/>
      <sheetName val="26+960-27+150.1(k95)"/>
      <sheetName val="27+500-700.5(k95)"/>
      <sheetName val="27+500-700.4(k95)"/>
      <sheetName val="27+500-700.3(k95)"/>
      <sheetName val="27+500-700.1(k95)"/>
      <sheetName val="27+740-920.3(k95)"/>
      <sheetName val="27+740-920.21"/>
      <sheetName val="27+920-28+040.6,7"/>
      <sheetName val="27+920-28+040,8,9"/>
      <sheetName val="27+920-28+040.10"/>
      <sheetName val="27+920-28+040,11"/>
      <sheetName val="27+920-28+160.Su3"/>
      <sheetName val="28+160-28+420,17Top"/>
      <sheetName val="28+160-28+420.5K95"/>
      <sheetName val="28+430-657.7"/>
      <sheetName val="Km28+430-657.8"/>
      <sheetName val="28+430-657.9"/>
      <sheetName val="28+430-667.10"/>
      <sheetName val="28+430-657.11"/>
      <sheetName val="28+430-657.4k95"/>
      <sheetName val="28+500-657.18"/>
      <sheetName val="28+520-657.19"/>
      <sheetName val="KM"/>
      <sheetName val="KHOANMUC"/>
      <sheetName val="CPQL"/>
      <sheetName val="SANLUONG"/>
      <sheetName val="SSCP-SL"/>
      <sheetName val="CPSX"/>
      <sheetName val="KQKD"/>
      <sheetName val="CDSL (2)"/>
      <sheetName val="Gia VL"/>
      <sheetName val="Bang gia ca may"/>
      <sheetName val="Bang luong CB"/>
      <sheetName val="Bang P.tich CT"/>
      <sheetName val="D.toan chi tiet"/>
      <sheetName val="Bang TH Dtoan"/>
      <sheetName val="Bang VL"/>
      <sheetName val="VL(No V-c)"/>
      <sheetName val="He so"/>
      <sheetName val="PL Vua"/>
      <sheetName val="Chitieu-dam cac loai"/>
      <sheetName val="DG Dam"/>
      <sheetName val="DG chung"/>
      <sheetName val="DGdg"/>
      <sheetName val="VL-dac chung"/>
      <sheetName val="CocKN1m"/>
      <sheetName val="Coc40x40cm"/>
      <sheetName val="CT 1md &amp; dau cong"/>
      <sheetName val="Tong hop"/>
      <sheetName val="CT cong"/>
      <sheetName val="dg cong"/>
      <sheetName val="00000001"/>
      <sheetName val="00000002"/>
      <sheetName val="00000003"/>
      <sheetName val="00000004"/>
      <sheetName val="Congty"/>
      <sheetName val="VPPN"/>
      <sheetName val="XN74"/>
      <sheetName val="XN54"/>
      <sheetName val="XN33"/>
      <sheetName val="NK96"/>
      <sheetName val="XL4Test5"/>
      <sheetName val="THCT"/>
      <sheetName val="cap cho cac DT"/>
      <sheetName val="Ung - hoan"/>
      <sheetName val="CP may"/>
      <sheetName val="SS"/>
      <sheetName val="NVL"/>
      <sheetName val="10000000"/>
      <sheetName val="DTHH"/>
      <sheetName val="Bang1"/>
      <sheetName val="TAI TRONG"/>
      <sheetName val="NOI LUC"/>
      <sheetName val="TINH DUYET THTT CHINH"/>
      <sheetName val="TDUYET THTT PHU"/>
      <sheetName val="TINH DAO DONG VA DO VONG"/>
      <sheetName val="TINH NEO"/>
      <sheetName val="Km0-Km1"/>
      <sheetName val="Km1-Km2"/>
      <sheetName val="BU CTPH"/>
      <sheetName val="CTPH"/>
      <sheetName val="BU tran3+360.22"/>
      <sheetName val="Tran3+360.22"/>
      <sheetName val="BU tran2+386.4"/>
      <sheetName val="Tran2+386.4"/>
      <sheetName val="Bu4-5"/>
      <sheetName val="DTcong 4-5"/>
      <sheetName val="BU3-4"/>
      <sheetName val="dtcong3-4"/>
      <sheetName val="bu2-3"/>
      <sheetName val="dtcong2-3"/>
      <sheetName val="Bu 1-2"/>
      <sheetName val="dtcong1-2"/>
      <sheetName val="bu0-1"/>
      <sheetName val="dtcong0-1"/>
      <sheetName val="KLc1"/>
      <sheetName val="klcong"/>
      <sheetName val="Bu 12-13"/>
      <sheetName val="DTcong 12-13"/>
      <sheetName val="BU13-13+"/>
      <sheetName val="DT cong13-13+"/>
      <sheetName val="BU- nhanh"/>
      <sheetName val="Bunh1-2"/>
      <sheetName val="dtcong nh1-2"/>
      <sheetName val="BUnh0-1"/>
      <sheetName val="dtcong nh0-1"/>
      <sheetName val="BU5-6"/>
      <sheetName val="DTcong5-6"/>
      <sheetName val="BU6-7"/>
      <sheetName val="DTcong6-7"/>
      <sheetName val="BU7-8"/>
      <sheetName val="DTcong7-8"/>
      <sheetName val="BU8-9"/>
      <sheetName val="DTcong8-9"/>
      <sheetName val="BU9-10"/>
      <sheetName val="DTcong9-10"/>
      <sheetName val="BU10-11"/>
      <sheetName val="DTcong10-11"/>
      <sheetName val="BU 11-12"/>
      <sheetName val="DTcong 11-12"/>
      <sheetName val="Mnh1-2+80"/>
      <sheetName val="Pr- CC"/>
      <sheetName val="Nnh1-2+80"/>
      <sheetName val="Mnh0-1"/>
      <sheetName val="Nnh0-1"/>
      <sheetName val="MD13-13+334"/>
      <sheetName val="ND13-13+334"/>
      <sheetName val="BU-TK"/>
      <sheetName val="MD12-13"/>
      <sheetName val="ND12-13"/>
      <sheetName val="MD11-12"/>
      <sheetName val="ND11-12"/>
      <sheetName val="MD10-11"/>
      <sheetName val="ND10-11"/>
      <sheetName val="MD9-10"/>
      <sheetName val="ND9-10"/>
      <sheetName val="MD8-9"/>
      <sheetName val="ND8-9"/>
      <sheetName val="MD7-8"/>
      <sheetName val="ND7-8"/>
      <sheetName val="MD6-7"/>
      <sheetName val="ND6-7"/>
      <sheetName val="MD5-6"/>
      <sheetName val="ND5-6"/>
      <sheetName val="MD4-5"/>
      <sheetName val="ND4-5"/>
      <sheetName val="MD 3-4"/>
      <sheetName val="ND 3-4"/>
      <sheetName val="MD2-3"/>
      <sheetName val="ND2-3"/>
      <sheetName val="MD 1-2"/>
      <sheetName val="ND 1-2"/>
      <sheetName val="MD 0-1"/>
      <sheetName val="ND 0-1"/>
      <sheetName val="km11-12"/>
      <sheetName val="km10-11"/>
      <sheetName val="KLN"/>
      <sheetName val="KL tong"/>
      <sheetName val="PTCT"/>
      <sheetName val="CDghino"/>
      <sheetName val="Tonghop"/>
      <sheetName val="TH (T1-6)"/>
      <sheetName val="ThueTB"/>
      <sheetName val="SCD5"/>
      <sheetName val=" NL"/>
      <sheetName val="CPVL-CPM"/>
      <sheetName val="PTVL"/>
      <sheetName val="CD1"/>
      <sheetName val=" NL (2)"/>
      <sheetName val="CDTHCT"/>
      <sheetName val="CDTHCT (3)"/>
      <sheetName val="CHIT"/>
      <sheetName val="THXH"/>
      <sheetName val="BHXH"/>
      <sheetName val="tong hop thanh toan thue"/>
      <sheetName val="bang ke nop thue"/>
      <sheetName val="Tonh hop chi phi"/>
      <sheetName val="BK chi phi"/>
      <sheetName val="KTra DS va thue GTGT"/>
      <sheetName val="Kiãøm tra DS thue GTGT"/>
      <sheetName val="XUAT(gia von)"/>
      <sheetName val="nhap"/>
      <sheetName val="Xuat (gia ban)"/>
      <sheetName val="Dchinh TH N-X-T"/>
      <sheetName val="Tong hop N-X-T"/>
      <sheetName val="thue TH"/>
      <sheetName val="tong hop 2001"/>
      <sheetName val="qUYET TOAN THUE"/>
      <sheetName val="N-X-T=L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HTSD6LD"/>
      <sheetName val="HTSDDNN"/>
      <sheetName val="HTSDKT"/>
      <sheetName val="BD"/>
      <sheetName val="HTNT"/>
      <sheetName val="CHART"/>
      <sheetName val="HTDT"/>
      <sheetName val="HTSDD"/>
      <sheetName val="Sheet17"/>
      <sheetName val="DS them luong qui 4-2002"/>
      <sheetName val="Phuc loi 2-9-02"/>
      <sheetName val="PCLB-2002"/>
      <sheetName val="Thuong nhan dip 21-12-02"/>
      <sheetName val="Thuong dip nhan danh hieu AHL§"/>
      <sheetName val="Thang luong thu 13 nam 2002"/>
      <sheetName val="Luong SX# dip Tet Qui Mui(dong)"/>
      <sheetName val="Sheet13"/>
      <sheetName val="Sheet14"/>
      <sheetName val="Sheet15"/>
      <sheetName val="Sheet16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phong"/>
      <sheetName val="cd viaK0-T6"/>
      <sheetName val="cdvia T6-Tc24"/>
      <sheetName val="cdvia Tc24-T46"/>
      <sheetName val="cdbtnL2ko-k0+361"/>
      <sheetName val="cd btnL2k0+361-T19"/>
      <sheetName val="01"/>
      <sheetName val="02"/>
      <sheetName val="03"/>
      <sheetName val="04"/>
      <sheetName val="05"/>
      <sheetName val="Sheet18"/>
      <sheetName val="Sheet19"/>
      <sheetName val="Sheet20"/>
      <sheetName val="DT"/>
      <sheetName val="THND"/>
      <sheetName val="THMD"/>
      <sheetName val="Phtro1"/>
      <sheetName val="DTKS1"/>
      <sheetName val="CT1m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Quyet toan"/>
      <sheetName val="Thu hoi"/>
      <sheetName val="Lai vay"/>
      <sheetName val="Tien vay"/>
      <sheetName val="Cong no"/>
      <sheetName val="Cop pha"/>
      <sheetName val="20000000"/>
      <sheetName val="phan tich DG"/>
      <sheetName val="gia vat lieu"/>
      <sheetName val="gia xe may"/>
      <sheetName val="gia nhan cong"/>
      <sheetName val="dutoan1"/>
      <sheetName val="Anhtoan"/>
      <sheetName val="dutoan2"/>
      <sheetName val="vat tu"/>
      <sheetName val="CT xa"/>
      <sheetName val="TLGC"/>
      <sheetName val="BL"/>
      <sheetName val="PXuat"/>
      <sheetName val="THVT.T5"/>
      <sheetName val="XL1.t5"/>
      <sheetName val="XL2.T5"/>
      <sheetName val="XL3.T5"/>
      <sheetName val="XL5.T5"/>
      <sheetName val="THCCDCXN"/>
      <sheetName val="CC.XL1"/>
      <sheetName val="XL2"/>
      <sheetName val="XL3"/>
      <sheetName val="XL5"/>
      <sheetName val="Cpa"/>
      <sheetName val="khXN"/>
      <sheetName val="KKTS.04"/>
      <sheetName val="nha kct"/>
      <sheetName val="BKVT"/>
      <sheetName val="9"/>
      <sheetName val="10"/>
      <sheetName val="KH 200³ (moi max)"/>
      <sheetName val="CDTHU CHI T1"/>
      <sheetName val="THUCHI 2"/>
      <sheetName val="THU CHI3"/>
      <sheetName val="THU CHI 4"/>
      <sheetName val="THU CHI5"/>
      <sheetName val="THU CHI 6"/>
      <sheetName val="TU CHI 7"/>
      <sheetName val="THU CHI9"/>
      <sheetName val="THU CHI 8"/>
      <sheetName val="THU CHI 10"/>
      <sheetName val="THU CHI 11"/>
      <sheetName val="THU CHI 12"/>
      <sheetName val="Dec31"/>
      <sheetName val="Jan2"/>
      <sheetName val="Jan3"/>
      <sheetName val="Jan4"/>
      <sheetName val="Jan6"/>
      <sheetName val="Jan7"/>
      <sheetName val="Jan8"/>
      <sheetName val="Jan9"/>
      <sheetName val="Jan10"/>
      <sheetName val="Jan11"/>
      <sheetName val="Jan13"/>
      <sheetName val="Jan14"/>
      <sheetName val="Jan15"/>
      <sheetName val="Jan16"/>
      <sheetName val="Jan17"/>
      <sheetName val="Jan18"/>
      <sheetName val="Jan20"/>
      <sheetName val="Jan21"/>
      <sheetName val="Jan22"/>
      <sheetName val="Jan23"/>
      <sheetName val="Jan24"/>
      <sheetName val="Jan25"/>
      <sheetName val="Jan27"/>
      <sheetName val="Jan28"/>
      <sheetName val="clvl"/>
      <sheetName val="Chenh lech"/>
      <sheetName val="Kinh phí"/>
      <sheetName val="tc"/>
      <sheetName val="TDT"/>
      <sheetName val="xl"/>
      <sheetName val="NN"/>
      <sheetName val="Tralaivay"/>
      <sheetName val="TBTN"/>
      <sheetName val="CPTV"/>
      <sheetName val="PCCHAY"/>
      <sheetName val="dtks"/>
      <sheetName val="cong Q2"/>
      <sheetName val="T.U luong Q1"/>
      <sheetName val="T.U luong Q2"/>
      <sheetName val="T.U luong Q3"/>
      <sheetName val="sent to"/>
      <sheetName val="Xep hang 201"/>
      <sheetName val="toan Cty"/>
      <sheetName val="Cong ty"/>
      <sheetName val="XN 2"/>
      <sheetName val="XN ong CHi"/>
      <sheetName val="N XDCT&amp; XKLD"/>
      <sheetName val="CN HCM"/>
      <sheetName val="HITECO"/>
      <sheetName val="TT XKLD(Nhan)"/>
      <sheetName val="Ong Hong"/>
      <sheetName val="CN hung yen"/>
      <sheetName val="Dong nai"/>
      <sheetName val="LUU1704"/>
      <sheetName val="Caodo"/>
      <sheetName val="Dat"/>
      <sheetName val="KL-CTTK"/>
      <sheetName val="BTH"/>
      <sheetName val="TM"/>
      <sheetName val="BU-gian"/>
      <sheetName val="Bu-Ha"/>
      <sheetName val="PTVT"/>
      <sheetName val="Gia DAN"/>
      <sheetName val="Dan"/>
      <sheetName val="Cuoc"/>
      <sheetName val="Bugia"/>
      <sheetName val="KL57"/>
      <sheetName val="Ke"/>
      <sheetName val="KLTong hop"/>
      <sheetName val="Lan can"/>
      <sheetName val="Ranh doc (2)"/>
      <sheetName val="Ranh doc"/>
      <sheetName val="Coc tieu"/>
      <sheetName val="Bien bao"/>
      <sheetName val="Nan tuyen"/>
      <sheetName val="Lan 1"/>
      <sheetName val="Lan  2"/>
      <sheetName val="Lan 3"/>
      <sheetName val="Gia tri"/>
      <sheetName val="Lan 5"/>
      <sheetName val="Dc Dau"/>
      <sheetName val=" o to Hien 8"/>
      <sheetName val=" o to Hien9"/>
      <sheetName val=" o to Hien10"/>
      <sheetName val=" o to Hien11"/>
      <sheetName val=" o to Hien12)"/>
      <sheetName val=" o to Hien1"/>
      <sheetName val=" o to Hien2"/>
      <sheetName val=" o to Hien3"/>
      <sheetName val=" o to Hien4"/>
      <sheetName val=" o to Hien5"/>
      <sheetName val=" o to Phong 8"/>
      <sheetName val=" o to Phong9"/>
      <sheetName val=" o to Phong10"/>
      <sheetName val=" o to Phong11"/>
      <sheetName val=" o to Phong12)"/>
      <sheetName val=" o to Phong1"/>
      <sheetName val=" o to Phong2"/>
      <sheetName val=" o to Phong3"/>
      <sheetName val=" o to Phong4"/>
      <sheetName val=" o to Phong5"/>
      <sheetName val=" o to Dung 8 "/>
      <sheetName val=" D tt dau8"/>
      <sheetName val=" o to Dung 9"/>
      <sheetName val=" D9 tt dau"/>
      <sheetName val=" D10 tt dau"/>
      <sheetName val=" o to Dung 10"/>
      <sheetName val=" o to Dung 11"/>
      <sheetName val=" o to Dung 12)"/>
      <sheetName val=" o to Dung 1"/>
      <sheetName val=" o to Dung2"/>
      <sheetName val=" o to Dung3"/>
      <sheetName val=" o to Dung4"/>
      <sheetName val=" o totrongT10-12"/>
      <sheetName val=" o totrongT2"/>
      <sheetName val=" o totrungT10-12"/>
      <sheetName val=" o toMinhT10-12 "/>
      <sheetName val=" o toMinhT2"/>
      <sheetName val=" o toTrieuT10-12  "/>
      <sheetName val="Luong 8 SP"/>
      <sheetName val="Luong 9 SP "/>
      <sheetName val="Luong 10 SP "/>
      <sheetName val="Luong 11 SP "/>
      <sheetName val="Luong 12 SP"/>
      <sheetName val="Luong 1 SP1"/>
      <sheetName val="Luong 2 SP2"/>
      <sheetName val="Luong 3 SP3"/>
      <sheetName val="Luong 4 SP4"/>
      <sheetName val="Luong 4 SP5"/>
      <sheetName val="BTTTLT8"/>
      <sheetName val="BTTTLT9"/>
      <sheetName val="BTTTLT10"/>
      <sheetName val="BTTTLT11"/>
      <sheetName val="BTTTLT12"/>
      <sheetName val="BTTTLT1"/>
      <sheetName val="BTTTLT2"/>
      <sheetName val="BTTTLT3"/>
      <sheetName val="BTTTLT4"/>
      <sheetName val="BTTTLT5"/>
      <sheetName val="KL VL"/>
      <sheetName val="KHCTiet"/>
      <sheetName val="QT 9-6"/>
      <sheetName val="Thuong luu HB"/>
      <sheetName val="QT03"/>
      <sheetName val="QT"/>
      <sheetName val="PTmay"/>
      <sheetName val="KK"/>
      <sheetName val="QT Ky T"/>
      <sheetName val="BCKT"/>
      <sheetName val="bc vt TON BAI"/>
      <sheetName val="XXXXXXX0"/>
      <sheetName val="binh do"/>
      <sheetName val="cot lieu"/>
      <sheetName val="van khuon"/>
      <sheetName val="CT BT"/>
      <sheetName val="lay mau"/>
      <sheetName val="mat ngoai goi"/>
      <sheetName val="coc tram-bt"/>
      <sheetName val="THDGK"/>
      <sheetName val="THDGTT"/>
      <sheetName val="Cong hop"/>
      <sheetName val="nt+dd+cl"/>
      <sheetName val="kc+conlaiql"/>
      <sheetName val="kc+clai(107)"/>
      <sheetName val="duong(107)"/>
      <sheetName val="qui1"/>
      <sheetName val="1,3-30,4"/>
      <sheetName val="kldukien"/>
      <sheetName val="kldukien (107)"/>
      <sheetName val="thang4"/>
    </sheetNames>
    <definedNames>
      <definedName name="DataFilter"/>
      <definedName name="DataSort"/>
      <definedName name="GoBack" sheetId="38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 refreshError="1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PANEL 南區焚化爐"/>
      <sheetName val="NEW-PANEL"/>
      <sheetName val="MV-PANEL"/>
      <sheetName val="cphiNVL"/>
      <sheetName val="sanluong+doanhthu"/>
      <sheetName val="Sheet4"/>
      <sheetName val="KHtragoc+lai"/>
      <sheetName val="kh-hao"/>
      <sheetName val="th-chi1"/>
      <sheetName val="thu-chi"/>
      <sheetName val="00000000"/>
      <sheetName val="XL4Popp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DUIT"/>
      <sheetName val="CABLE TRAY"/>
      <sheetName val="Sheet1"/>
      <sheetName val="Sheet2"/>
      <sheetName val="Sheet3"/>
      <sheetName val="XL4Poppy"/>
      <sheetName val="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比較表"/>
      <sheetName val="比較表 (2)"/>
      <sheetName val="MH比較表"/>
      <sheetName val="ENG比較表 (2)"/>
      <sheetName val="Sheet1"/>
      <sheetName val="shop DW"/>
      <sheetName val="phan tich KLQT"/>
      <sheetName val="TH KLQT"/>
      <sheetName val="QT SON"/>
      <sheetName val="Sheet1 (2)"/>
      <sheetName val="XL4Poppy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T11"/>
      <sheetName val="T12"/>
      <sheetName val="Sheet3"/>
      <sheetName val="HTTC-01"/>
      <sheetName val="KCB-01"/>
      <sheetName val="HTTC-02"/>
      <sheetName val="KCB-02"/>
      <sheetName val="HTTC-03"/>
      <sheetName val="KCB-03"/>
      <sheetName val="DCML T10"/>
      <sheetName val="X DAU"/>
      <sheetName val="BS Men"/>
      <sheetName val="AN CA TT"/>
      <sheetName val="AN CA VP"/>
      <sheetName val="VAN PHONG"/>
      <sheetName val="TTDTDD"/>
      <sheetName val="R.BIA"/>
      <sheetName val="DIEN TU"/>
      <sheetName val="Ca"/>
      <sheetName val="THUOC LA"/>
      <sheetName val="THUOC LA Cuong"/>
      <sheetName val="THUOC LA UNG (2)"/>
      <sheetName val="VLDX"/>
      <sheetName val="CD"/>
      <sheetName val="NHUA"/>
      <sheetName val="Le"/>
      <sheetName val="XD"/>
      <sheetName val="Ung XD (3)"/>
      <sheetName val="NHOT"/>
      <sheetName val="Sam, lop"/>
      <sheetName val="ML LG"/>
      <sheetName val="so tien"/>
      <sheetName val="Ung THAN DA 3"/>
      <sheetName val="DC1605"/>
      <sheetName val="DcnamTV"/>
      <sheetName val="ppnamdaibieu"/>
      <sheetName val="TyleAdreyanop"/>
      <sheetName val="ppAdreyanop"/>
      <sheetName val="ketqua"/>
      <sheetName val="maxminth"/>
      <sheetName val="XXXXXXXX"/>
      <sheetName val="Sheet4"/>
      <sheetName val="Sheet5"/>
      <sheetName val="00000000"/>
      <sheetName val="NAM2002"/>
      <sheetName val="QI-02"/>
      <sheetName val="QUYII-02 "/>
      <sheetName val="QUYIII"/>
      <sheetName val="QUYIV-12"/>
      <sheetName val="QUYIV-11"/>
      <sheetName val="CLGXS"/>
      <sheetName val="Sheet2"/>
      <sheetName val="thasat"/>
      <sheetName val="Sheet6"/>
      <sheetName val="Sheet7"/>
      <sheetName val="Sheet8"/>
      <sheetName val="Sheet9"/>
      <sheetName val="Sheet10"/>
      <sheetName val="Btong"/>
      <sheetName val="CTiet"/>
      <sheetName val="Thop VL"/>
      <sheetName val="VC"/>
      <sheetName val="THDT"/>
      <sheetName val="LKVL"/>
      <sheetName val="TKVL"/>
      <sheetName val="TH VL"/>
      <sheetName val="TH-1"/>
      <sheetName val="TH-DT"/>
      <sheetName val="QT3"/>
      <sheetName val="QT4"/>
      <sheetName val="Sheet14"/>
      <sheetName val="Sheet18"/>
      <sheetName val="DoiT"/>
      <sheetName val="Da NThu"/>
      <sheetName val="HBT"/>
      <sheetName val="SCL - 01"/>
      <sheetName val="XDCB - 00"/>
      <sheetName val="SCL-2000"/>
      <sheetName val="2000"/>
      <sheetName val="Sheet13"/>
      <sheetName val="KtoanHBT"/>
      <sheetName val="BB"/>
      <sheetName val="KH"/>
      <sheetName val="Sheet11"/>
      <sheetName val="TH"/>
      <sheetName val="TONGXL"/>
      <sheetName val="DON GIA CHI TIET TL"/>
      <sheetName val="DD35"/>
      <sheetName val="TBA35"/>
      <sheetName val="TH quyettoan"/>
      <sheetName val="biaQT"/>
      <sheetName val="TK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BASE"/>
      <sheetName val="q2"/>
      <sheetName val="q3"/>
      <sheetName val="Sheet11"/>
      <sheetName val="Sheet12"/>
      <sheetName val="Sheet13"/>
      <sheetName val="Sheet14"/>
      <sheetName val="Sheet15"/>
      <sheetName val="Sheet16"/>
      <sheetName val="00000000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8"/>
      <sheetName val="T7"/>
      <sheetName val="Kh48"/>
      <sheetName val="Ht 48"/>
      <sheetName val="Ht128"/>
      <sheetName val="ht12"/>
      <sheetName val="Kh 12"/>
      <sheetName val="ht 20-10"/>
      <sheetName val="kh20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XL4Poppy"/>
    </sheetNames>
    <sheetDataSet>
      <sheetData sheetId="0" refreshError="1">
        <row r="7">
          <cell r="AH7" t="str">
            <v>SP1</v>
          </cell>
          <cell r="AI7" t="str">
            <v>SOLVENT CLEANING   (SSPC-SP-1)</v>
          </cell>
          <cell r="AJ7">
            <v>60</v>
          </cell>
          <cell r="AK7">
            <v>60</v>
          </cell>
          <cell r="AL7">
            <v>60</v>
          </cell>
        </row>
        <row r="8">
          <cell r="AH8" t="str">
            <v>SP2</v>
          </cell>
          <cell r="AI8" t="str">
            <v>HAND CLEANING   (SSPC-SP-2)</v>
          </cell>
          <cell r="AJ8">
            <v>50</v>
          </cell>
          <cell r="AK8">
            <v>50</v>
          </cell>
          <cell r="AL8">
            <v>50</v>
          </cell>
        </row>
        <row r="9">
          <cell r="AH9" t="str">
            <v>SP3</v>
          </cell>
          <cell r="AI9" t="str">
            <v>POWER CLEANING   (SSPC-SP-3)</v>
          </cell>
          <cell r="AJ9">
            <v>50</v>
          </cell>
          <cell r="AK9">
            <v>50</v>
          </cell>
          <cell r="AL9">
            <v>50</v>
          </cell>
        </row>
        <row r="10">
          <cell r="AH10" t="str">
            <v>SP5</v>
          </cell>
          <cell r="AI10" t="str">
            <v>WHITE METAL BLAST   (SSPC-SP-5)</v>
          </cell>
          <cell r="AJ10">
            <v>90</v>
          </cell>
          <cell r="AK10">
            <v>90</v>
          </cell>
          <cell r="AL10">
            <v>90</v>
          </cell>
        </row>
        <row r="11">
          <cell r="AH11" t="str">
            <v>SP6</v>
          </cell>
          <cell r="AI11" t="str">
            <v>COMMERCIAL BLAST (SSPC-SP-6)</v>
          </cell>
          <cell r="AJ11">
            <v>70</v>
          </cell>
          <cell r="AK11">
            <v>70</v>
          </cell>
          <cell r="AL11">
            <v>70</v>
          </cell>
        </row>
        <row r="12">
          <cell r="AH12" t="str">
            <v>SP7</v>
          </cell>
          <cell r="AI12" t="str">
            <v>BRUSH OFF BLAST CLEANING (SSPC-SP7)</v>
          </cell>
          <cell r="AJ12">
            <v>50</v>
          </cell>
          <cell r="AK12">
            <v>50</v>
          </cell>
          <cell r="AL12">
            <v>50</v>
          </cell>
        </row>
        <row r="13">
          <cell r="AH13" t="str">
            <v>SP8</v>
          </cell>
          <cell r="AI13" t="str">
            <v>PICKLING  (SSPC-SP-8)</v>
          </cell>
          <cell r="AJ13">
            <v>350</v>
          </cell>
          <cell r="AK13">
            <v>350</v>
          </cell>
          <cell r="AL13">
            <v>350</v>
          </cell>
        </row>
        <row r="14">
          <cell r="AH14" t="str">
            <v>SP10</v>
          </cell>
          <cell r="AI14" t="str">
            <v>NEAR WHITE BLAST (SSPC-SP-10)</v>
          </cell>
          <cell r="AJ14">
            <v>80</v>
          </cell>
          <cell r="AK14">
            <v>80</v>
          </cell>
          <cell r="AL14">
            <v>80</v>
          </cell>
        </row>
        <row r="16">
          <cell r="AH16" t="str">
            <v>RLP</v>
          </cell>
          <cell r="AI16" t="str">
            <v>RED LEAD PRIMER</v>
          </cell>
          <cell r="AJ16" t="str">
            <v>0101</v>
          </cell>
          <cell r="AK16" t="str">
            <v>905(OP-91)</v>
          </cell>
          <cell r="AL16" t="str">
            <v>210</v>
          </cell>
          <cell r="AM16">
            <v>1</v>
          </cell>
          <cell r="AN16">
            <v>9.1999999999999993</v>
          </cell>
          <cell r="AO16">
            <v>9.6999999999999993</v>
          </cell>
          <cell r="AP16">
            <v>14.8</v>
          </cell>
          <cell r="AQ16">
            <v>47.83</v>
          </cell>
          <cell r="AR16">
            <v>45.36</v>
          </cell>
          <cell r="AS16">
            <v>38.51</v>
          </cell>
          <cell r="AT16">
            <v>440</v>
          </cell>
          <cell r="AU16">
            <v>440</v>
          </cell>
          <cell r="AV16">
            <v>570</v>
          </cell>
        </row>
        <row r="17">
          <cell r="AI17" t="str">
            <v>RED LEAD PRIMER</v>
          </cell>
          <cell r="AJ17" t="str">
            <v>0102</v>
          </cell>
          <cell r="AK17" t="str">
            <v>906(OP-92)</v>
          </cell>
          <cell r="AL17" t="str">
            <v>220</v>
          </cell>
          <cell r="AM17">
            <v>1</v>
          </cell>
          <cell r="AN17">
            <v>8.7799999999999994</v>
          </cell>
          <cell r="AO17">
            <v>10</v>
          </cell>
          <cell r="AP17">
            <v>12.4</v>
          </cell>
          <cell r="AQ17">
            <v>47.83</v>
          </cell>
          <cell r="AR17">
            <v>42</v>
          </cell>
          <cell r="AS17">
            <v>38.71</v>
          </cell>
          <cell r="AT17">
            <v>420</v>
          </cell>
          <cell r="AU17">
            <v>420</v>
          </cell>
          <cell r="AV17">
            <v>480</v>
          </cell>
        </row>
        <row r="18">
          <cell r="AI18" t="str">
            <v>B P RED LEAD PRIMER</v>
          </cell>
          <cell r="AJ18" t="str">
            <v>0103</v>
          </cell>
          <cell r="AK18" t="str">
            <v>911</v>
          </cell>
          <cell r="AM18">
            <v>1</v>
          </cell>
          <cell r="AN18">
            <v>8.44</v>
          </cell>
          <cell r="AO18">
            <v>9</v>
          </cell>
          <cell r="AQ18">
            <v>45</v>
          </cell>
          <cell r="AR18">
            <v>42.22</v>
          </cell>
          <cell r="AT18">
            <v>380</v>
          </cell>
          <cell r="AU18">
            <v>380</v>
          </cell>
        </row>
        <row r="19">
          <cell r="AH19" t="str">
            <v>ATP</v>
          </cell>
          <cell r="AI19" t="str">
            <v xml:space="preserve">ALUMINUM TRIPOLYPHOSPHATE PRIMER </v>
          </cell>
          <cell r="AJ19" t="str">
            <v>0107</v>
          </cell>
          <cell r="AK19" t="str">
            <v>992</v>
          </cell>
          <cell r="AL19" t="str">
            <v>221</v>
          </cell>
          <cell r="AM19">
            <v>1</v>
          </cell>
          <cell r="AN19">
            <v>12.6</v>
          </cell>
          <cell r="AO19">
            <v>7.09</v>
          </cell>
          <cell r="AP19">
            <v>11.4</v>
          </cell>
          <cell r="AQ19">
            <v>39.68</v>
          </cell>
          <cell r="AR19">
            <v>42.31</v>
          </cell>
          <cell r="AS19">
            <v>38.6</v>
          </cell>
          <cell r="AT19">
            <v>500</v>
          </cell>
          <cell r="AU19">
            <v>300</v>
          </cell>
          <cell r="AV19">
            <v>440</v>
          </cell>
        </row>
        <row r="20">
          <cell r="AH20" t="str">
            <v>AZCP</v>
          </cell>
          <cell r="AI20" t="str">
            <v xml:space="preserve">ALKYD ZINC CHROMATE PRIMER </v>
          </cell>
          <cell r="AJ20" t="str">
            <v>0111</v>
          </cell>
          <cell r="AK20" t="str">
            <v>907(OP-93)</v>
          </cell>
          <cell r="AL20" t="str">
            <v>240</v>
          </cell>
          <cell r="AM20">
            <v>1</v>
          </cell>
          <cell r="AN20">
            <v>10.9</v>
          </cell>
          <cell r="AO20">
            <v>10.6</v>
          </cell>
          <cell r="AP20">
            <v>9</v>
          </cell>
          <cell r="AQ20">
            <v>40.369999999999997</v>
          </cell>
          <cell r="AR20">
            <v>41.51</v>
          </cell>
          <cell r="AS20">
            <v>40.89</v>
          </cell>
          <cell r="AT20">
            <v>440</v>
          </cell>
          <cell r="AU20">
            <v>440</v>
          </cell>
          <cell r="AV20">
            <v>368</v>
          </cell>
        </row>
        <row r="21">
          <cell r="AH21" t="str">
            <v>ROP</v>
          </cell>
          <cell r="AI21" t="str">
            <v xml:space="preserve">RED OXIDE PRIMER </v>
          </cell>
          <cell r="AJ21" t="str">
            <v>0121</v>
          </cell>
          <cell r="AK21" t="str">
            <v>904(OP-95)</v>
          </cell>
          <cell r="AL21" t="str">
            <v>230</v>
          </cell>
          <cell r="AM21">
            <v>1</v>
          </cell>
          <cell r="AN21">
            <v>6.5</v>
          </cell>
          <cell r="AO21">
            <v>8.1999999999999993</v>
          </cell>
          <cell r="AP21">
            <v>5.2</v>
          </cell>
          <cell r="AQ21">
            <v>46.15</v>
          </cell>
          <cell r="AR21">
            <v>41.46</v>
          </cell>
          <cell r="AS21">
            <v>57.12</v>
          </cell>
          <cell r="AT21">
            <v>300</v>
          </cell>
          <cell r="AU21">
            <v>340</v>
          </cell>
          <cell r="AV21">
            <v>297</v>
          </cell>
        </row>
        <row r="22">
          <cell r="AH22" t="str">
            <v>GS</v>
          </cell>
          <cell r="AI22" t="str">
            <v xml:space="preserve">GRAY SURFACE </v>
          </cell>
          <cell r="AJ22" t="str">
            <v>0141</v>
          </cell>
          <cell r="AK22" t="str">
            <v>501</v>
          </cell>
          <cell r="AL22" t="str">
            <v>090</v>
          </cell>
          <cell r="AM22">
            <v>1</v>
          </cell>
          <cell r="AN22">
            <v>8.1</v>
          </cell>
          <cell r="AO22">
            <v>12.1</v>
          </cell>
          <cell r="AP22">
            <v>12.6</v>
          </cell>
          <cell r="AQ22">
            <v>37.04</v>
          </cell>
          <cell r="AR22">
            <v>37.19</v>
          </cell>
          <cell r="AS22">
            <v>37.94</v>
          </cell>
          <cell r="AT22">
            <v>300</v>
          </cell>
          <cell r="AU22">
            <v>450</v>
          </cell>
          <cell r="AV22">
            <v>478</v>
          </cell>
        </row>
        <row r="23">
          <cell r="AH23" t="str">
            <v>RMP</v>
          </cell>
          <cell r="AI23" t="str">
            <v>READY-MIXED PAINT</v>
          </cell>
          <cell r="AJ23" t="str">
            <v>0151</v>
          </cell>
          <cell r="AK23" t="str">
            <v>111</v>
          </cell>
          <cell r="AL23" t="str">
            <v>100</v>
          </cell>
          <cell r="AM23">
            <v>1</v>
          </cell>
          <cell r="AN23">
            <v>10.9</v>
          </cell>
          <cell r="AO23">
            <v>9.6</v>
          </cell>
          <cell r="AP23">
            <v>10</v>
          </cell>
          <cell r="AQ23">
            <v>41.28</v>
          </cell>
          <cell r="AR23">
            <v>41.67</v>
          </cell>
          <cell r="AS23">
            <v>38</v>
          </cell>
          <cell r="AT23">
            <v>450</v>
          </cell>
          <cell r="AU23">
            <v>400</v>
          </cell>
          <cell r="AV23">
            <v>380</v>
          </cell>
        </row>
        <row r="24">
          <cell r="AH24" t="str">
            <v>FRMP</v>
          </cell>
          <cell r="AI24" t="str">
            <v xml:space="preserve">FLAT READY-MIXED PAINT </v>
          </cell>
          <cell r="AJ24" t="str">
            <v>0153</v>
          </cell>
          <cell r="AK24" t="str">
            <v>508</v>
          </cell>
          <cell r="AM24">
            <v>1</v>
          </cell>
          <cell r="AN24">
            <v>11.8</v>
          </cell>
          <cell r="AO24">
            <v>9.4</v>
          </cell>
          <cell r="AQ24">
            <v>36.44</v>
          </cell>
          <cell r="AR24">
            <v>37.229999999999997</v>
          </cell>
          <cell r="AT24">
            <v>430</v>
          </cell>
          <cell r="AU24">
            <v>350</v>
          </cell>
        </row>
        <row r="25">
          <cell r="AH25" t="str">
            <v>AE</v>
          </cell>
          <cell r="AI25" t="str">
            <v xml:space="preserve">ALKYD ENAMEL </v>
          </cell>
          <cell r="AJ25" t="str">
            <v>0162</v>
          </cell>
          <cell r="AK25" t="str">
            <v>502</v>
          </cell>
          <cell r="AL25" t="str">
            <v>110</v>
          </cell>
          <cell r="AM25">
            <v>1</v>
          </cell>
          <cell r="AN25">
            <v>11.9</v>
          </cell>
          <cell r="AO25">
            <v>12.4</v>
          </cell>
          <cell r="AP25">
            <v>12</v>
          </cell>
          <cell r="AQ25">
            <v>35.29</v>
          </cell>
          <cell r="AR25">
            <v>37.1</v>
          </cell>
          <cell r="AS25">
            <v>37.92</v>
          </cell>
          <cell r="AT25">
            <v>420</v>
          </cell>
          <cell r="AU25">
            <v>460</v>
          </cell>
          <cell r="AV25">
            <v>455</v>
          </cell>
        </row>
        <row r="26">
          <cell r="AH26" t="str">
            <v>AP</v>
          </cell>
          <cell r="AI26" t="str">
            <v>ALUMIN PAINT</v>
          </cell>
          <cell r="AJ26" t="str">
            <v>0152</v>
          </cell>
          <cell r="AK26" t="str">
            <v>103</v>
          </cell>
          <cell r="AL26" t="str">
            <v>310</v>
          </cell>
          <cell r="AM26">
            <v>1</v>
          </cell>
          <cell r="AN26">
            <v>10.9</v>
          </cell>
          <cell r="AO26">
            <v>13.5</v>
          </cell>
          <cell r="AP26">
            <v>13.5</v>
          </cell>
          <cell r="AQ26">
            <v>36.700000000000003</v>
          </cell>
          <cell r="AR26">
            <v>34.07</v>
          </cell>
          <cell r="AS26">
            <v>32.44</v>
          </cell>
          <cell r="AT26">
            <v>400</v>
          </cell>
          <cell r="AU26">
            <v>460</v>
          </cell>
          <cell r="AV26">
            <v>438</v>
          </cell>
        </row>
        <row r="27">
          <cell r="AH27" t="str">
            <v>AMF</v>
          </cell>
          <cell r="AI27" t="str">
            <v>PHEN0LIC-MODIFIED ALKYD M.I.O.FINISH</v>
          </cell>
          <cell r="AJ27" t="str">
            <v>4690(Ar-900)</v>
          </cell>
          <cell r="AL27" t="str">
            <v>800</v>
          </cell>
          <cell r="AM27">
            <v>1</v>
          </cell>
          <cell r="AN27">
            <v>19.16</v>
          </cell>
          <cell r="AP27">
            <v>17.8</v>
          </cell>
          <cell r="AQ27">
            <v>26.1</v>
          </cell>
          <cell r="AS27">
            <v>37.869999999999997</v>
          </cell>
          <cell r="AT27">
            <v>500</v>
          </cell>
          <cell r="AV27">
            <v>674</v>
          </cell>
        </row>
        <row r="28">
          <cell r="AH28" t="str">
            <v>GP</v>
          </cell>
          <cell r="AI28" t="str">
            <v xml:space="preserve">GALVAN. STEEL SHEET EHULSION PAINT </v>
          </cell>
          <cell r="AK28" t="str">
            <v>100(OM-12)</v>
          </cell>
          <cell r="AM28">
            <v>1</v>
          </cell>
          <cell r="AO28">
            <v>14.3</v>
          </cell>
          <cell r="AR28">
            <v>47.55</v>
          </cell>
          <cell r="AU28">
            <v>680</v>
          </cell>
        </row>
        <row r="29">
          <cell r="AI29" t="str">
            <v xml:space="preserve">EPOXY RESIN </v>
          </cell>
        </row>
        <row r="30">
          <cell r="AH30" t="str">
            <v>ERLP</v>
          </cell>
          <cell r="AI30" t="str">
            <v xml:space="preserve">EPOXY RED LEAD PRIMER </v>
          </cell>
          <cell r="AJ30" t="str">
            <v>0401</v>
          </cell>
          <cell r="AK30" t="str">
            <v>1007(EP-01)</v>
          </cell>
          <cell r="AM30">
            <v>1</v>
          </cell>
          <cell r="AN30">
            <v>13.7</v>
          </cell>
          <cell r="AO30">
            <v>11.9</v>
          </cell>
          <cell r="AQ30">
            <v>41.61</v>
          </cell>
          <cell r="AR30">
            <v>47.9</v>
          </cell>
          <cell r="AT30">
            <v>570</v>
          </cell>
          <cell r="AU30">
            <v>570</v>
          </cell>
        </row>
        <row r="31">
          <cell r="AH31" t="str">
            <v>EZCP</v>
          </cell>
          <cell r="AI31" t="str">
            <v xml:space="preserve">EPOXY ZINC CHROMATE PRIMER </v>
          </cell>
          <cell r="AJ31" t="str">
            <v>0411</v>
          </cell>
          <cell r="AK31" t="str">
            <v>1008(EP-09)</v>
          </cell>
          <cell r="AL31" t="str">
            <v>56</v>
          </cell>
          <cell r="AM31">
            <v>1</v>
          </cell>
          <cell r="AN31">
            <v>13.7</v>
          </cell>
          <cell r="AO31">
            <v>13.2</v>
          </cell>
          <cell r="AP31">
            <v>15.7</v>
          </cell>
          <cell r="AQ31">
            <v>41.61</v>
          </cell>
          <cell r="AR31">
            <v>43.18</v>
          </cell>
          <cell r="AS31">
            <v>57.32</v>
          </cell>
          <cell r="AT31">
            <v>570</v>
          </cell>
          <cell r="AU31">
            <v>570</v>
          </cell>
          <cell r="AV31">
            <v>900</v>
          </cell>
        </row>
        <row r="32">
          <cell r="AH32" t="str">
            <v>EZRP</v>
          </cell>
          <cell r="AI32" t="str">
            <v xml:space="preserve">EPOXY ZINC RICH PRIMER </v>
          </cell>
          <cell r="AJ32" t="str">
            <v>0416</v>
          </cell>
          <cell r="AK32" t="str">
            <v>1006(EP-03)</v>
          </cell>
          <cell r="AL32" t="str">
            <v>63</v>
          </cell>
          <cell r="AM32">
            <v>1</v>
          </cell>
          <cell r="AN32">
            <v>24.9</v>
          </cell>
          <cell r="AO32">
            <v>18.899999999999999</v>
          </cell>
          <cell r="AP32">
            <v>44.29</v>
          </cell>
          <cell r="AQ32">
            <v>44.18</v>
          </cell>
          <cell r="AR32">
            <v>52.91</v>
          </cell>
          <cell r="AS32">
            <v>29.35</v>
          </cell>
          <cell r="AT32">
            <v>1100</v>
          </cell>
          <cell r="AU32">
            <v>1000</v>
          </cell>
          <cell r="AV32">
            <v>1300</v>
          </cell>
        </row>
        <row r="33">
          <cell r="AH33" t="str">
            <v>EROP</v>
          </cell>
          <cell r="AI33" t="str">
            <v xml:space="preserve">EPOXY RED OXIDE PRIMER </v>
          </cell>
          <cell r="AJ33" t="str">
            <v>0421(Z-500)</v>
          </cell>
          <cell r="AK33" t="str">
            <v>1009(EP-02)</v>
          </cell>
          <cell r="AL33" t="str">
            <v>87</v>
          </cell>
          <cell r="AM33">
            <v>1</v>
          </cell>
          <cell r="AN33">
            <v>11.3</v>
          </cell>
          <cell r="AO33">
            <v>10.9</v>
          </cell>
          <cell r="AP33">
            <v>28.1</v>
          </cell>
          <cell r="AQ33">
            <v>41.59</v>
          </cell>
          <cell r="AR33">
            <v>43.12</v>
          </cell>
          <cell r="AS33">
            <v>39.15</v>
          </cell>
          <cell r="AT33">
            <v>470</v>
          </cell>
          <cell r="AU33">
            <v>470</v>
          </cell>
          <cell r="AV33">
            <v>1100</v>
          </cell>
        </row>
        <row r="34">
          <cell r="AH34" t="str">
            <v>EV</v>
          </cell>
          <cell r="AI34" t="str">
            <v xml:space="preserve">EPOXY VARNISH </v>
          </cell>
          <cell r="AJ34" t="str">
            <v>0450</v>
          </cell>
          <cell r="AK34" t="str">
            <v>1010</v>
          </cell>
          <cell r="AL34" t="str">
            <v>46</v>
          </cell>
          <cell r="AM34">
            <v>1</v>
          </cell>
          <cell r="AN34">
            <v>19</v>
          </cell>
          <cell r="AO34">
            <v>19.399999999999999</v>
          </cell>
          <cell r="AP34">
            <v>21.1</v>
          </cell>
          <cell r="AQ34">
            <v>28.95</v>
          </cell>
          <cell r="AR34">
            <v>28.35</v>
          </cell>
          <cell r="AS34">
            <v>26.07</v>
          </cell>
          <cell r="AT34">
            <v>550</v>
          </cell>
          <cell r="AU34">
            <v>550</v>
          </cell>
          <cell r="AV34">
            <v>550</v>
          </cell>
        </row>
        <row r="35">
          <cell r="AH35" t="str">
            <v>EFC</v>
          </cell>
          <cell r="AI35" t="str">
            <v xml:space="preserve">EPOXY FINISH COATING </v>
          </cell>
          <cell r="AJ35" t="str">
            <v>0451</v>
          </cell>
          <cell r="AK35" t="str">
            <v>1001(EP-04)</v>
          </cell>
          <cell r="AL35" t="str">
            <v>86</v>
          </cell>
          <cell r="AM35">
            <v>1</v>
          </cell>
          <cell r="AN35">
            <v>16.8</v>
          </cell>
          <cell r="AO35">
            <v>18.3</v>
          </cell>
          <cell r="AP35">
            <v>34.9</v>
          </cell>
          <cell r="AQ35">
            <v>41.67</v>
          </cell>
          <cell r="AR35">
            <v>38.25</v>
          </cell>
          <cell r="AS35">
            <v>22.92</v>
          </cell>
          <cell r="AT35">
            <v>700</v>
          </cell>
          <cell r="AU35">
            <v>700</v>
          </cell>
          <cell r="AV35">
            <v>800</v>
          </cell>
        </row>
        <row r="36">
          <cell r="AH36" t="str">
            <v>CTE</v>
          </cell>
          <cell r="AI36" t="str">
            <v xml:space="preserve">COAL TAR EPOXY HB </v>
          </cell>
          <cell r="AJ36" t="str">
            <v>0459</v>
          </cell>
          <cell r="AK36" t="str">
            <v>1004(EP-06)</v>
          </cell>
          <cell r="AL36" t="str">
            <v>58</v>
          </cell>
          <cell r="AM36">
            <v>1</v>
          </cell>
          <cell r="AN36">
            <v>7.9</v>
          </cell>
          <cell r="AO36">
            <v>7.6</v>
          </cell>
          <cell r="AQ36">
            <v>50.63</v>
          </cell>
          <cell r="AR36">
            <v>52.63</v>
          </cell>
          <cell r="AT36">
            <v>400</v>
          </cell>
          <cell r="AU36">
            <v>400</v>
          </cell>
          <cell r="AV36">
            <v>700</v>
          </cell>
        </row>
        <row r="37">
          <cell r="AH37" t="str">
            <v>IZRP</v>
          </cell>
          <cell r="AI37" t="str">
            <v xml:space="preserve">INORGANIC ZINC RICH PRIMER </v>
          </cell>
          <cell r="AJ37" t="str">
            <v>4120(Z-120HB)</v>
          </cell>
          <cell r="AK37" t="str">
            <v>1011(IZ-01)</v>
          </cell>
          <cell r="AL37" t="str">
            <v>33</v>
          </cell>
          <cell r="AM37">
            <v>1</v>
          </cell>
          <cell r="AN37">
            <v>19.399999999999999</v>
          </cell>
          <cell r="AO37">
            <v>15.6</v>
          </cell>
          <cell r="AP37">
            <v>30.3</v>
          </cell>
          <cell r="AQ37">
            <v>56.7</v>
          </cell>
          <cell r="AR37">
            <v>64.099999999999994</v>
          </cell>
          <cell r="AS37">
            <v>42.9</v>
          </cell>
          <cell r="AT37">
            <v>1100</v>
          </cell>
          <cell r="AU37">
            <v>1000</v>
          </cell>
          <cell r="AV37">
            <v>1300</v>
          </cell>
        </row>
        <row r="38">
          <cell r="AH38" t="str">
            <v>EATP</v>
          </cell>
          <cell r="AI38" t="str">
            <v>EPOXY ALUMINUM TRIPOLYPHOSPHATE PRIMER</v>
          </cell>
          <cell r="AJ38" t="str">
            <v>A-536</v>
          </cell>
          <cell r="AK38" t="str">
            <v>1075</v>
          </cell>
          <cell r="AL38" t="str">
            <v>57</v>
          </cell>
          <cell r="AM38">
            <v>1</v>
          </cell>
          <cell r="AN38">
            <v>18.7</v>
          </cell>
          <cell r="AO38">
            <v>14.7</v>
          </cell>
          <cell r="AP38">
            <v>15.5</v>
          </cell>
          <cell r="AQ38">
            <v>42.78</v>
          </cell>
          <cell r="AR38">
            <v>42.86</v>
          </cell>
          <cell r="AS38">
            <v>39.03</v>
          </cell>
          <cell r="AT38">
            <v>800</v>
          </cell>
          <cell r="AU38">
            <v>630</v>
          </cell>
          <cell r="AV38">
            <v>605</v>
          </cell>
        </row>
        <row r="39">
          <cell r="AH39" t="str">
            <v>EBZRP</v>
          </cell>
          <cell r="AI39" t="str">
            <v xml:space="preserve">EPOXY CURED BASED ZINC RICH PRIMER </v>
          </cell>
          <cell r="AJ39" t="str">
            <v>4180(Z-800)</v>
          </cell>
          <cell r="AK39" t="str">
            <v>1002</v>
          </cell>
          <cell r="AM39">
            <v>1</v>
          </cell>
          <cell r="AN39">
            <v>27.3</v>
          </cell>
          <cell r="AO39">
            <v>15.7</v>
          </cell>
          <cell r="AQ39">
            <v>40.29</v>
          </cell>
          <cell r="AR39">
            <v>38.22</v>
          </cell>
          <cell r="AT39">
            <v>1100</v>
          </cell>
          <cell r="AU39">
            <v>600</v>
          </cell>
        </row>
        <row r="40">
          <cell r="AH40" t="str">
            <v>HBEP</v>
          </cell>
          <cell r="AI40" t="str">
            <v>HIGH BUILD EPOXY POLYAMINE CURED</v>
          </cell>
          <cell r="AJ40" t="str">
            <v>4418(A-418)</v>
          </cell>
          <cell r="AK40" t="str">
            <v>1015</v>
          </cell>
          <cell r="AM40">
            <v>1</v>
          </cell>
          <cell r="AN40">
            <v>18.3</v>
          </cell>
          <cell r="AO40">
            <v>13.1</v>
          </cell>
          <cell r="AQ40">
            <v>65.569999999999993</v>
          </cell>
          <cell r="AR40">
            <v>83.97</v>
          </cell>
          <cell r="AT40">
            <v>1200</v>
          </cell>
          <cell r="AU40">
            <v>1100</v>
          </cell>
        </row>
        <row r="41">
          <cell r="AH41" t="str">
            <v>HSCP</v>
          </cell>
          <cell r="AI41" t="str">
            <v>HIGH SOILD EPOXY POLYAMINE CURED PRIMER</v>
          </cell>
          <cell r="AJ41" t="str">
            <v>4418(A-448)</v>
          </cell>
          <cell r="AK41">
            <v>1017</v>
          </cell>
          <cell r="AM41">
            <v>1</v>
          </cell>
          <cell r="AN41">
            <v>20.309999999999999</v>
          </cell>
          <cell r="AO41">
            <v>13.1</v>
          </cell>
          <cell r="AQ41">
            <v>64</v>
          </cell>
          <cell r="AR41">
            <v>83.97</v>
          </cell>
          <cell r="AT41">
            <v>1300</v>
          </cell>
          <cell r="AU41">
            <v>1100</v>
          </cell>
        </row>
        <row r="42">
          <cell r="AH42" t="str">
            <v>EEA</v>
          </cell>
          <cell r="AI42" t="str">
            <v>EPOXY ENAMEL AMINE ADDUCT CURED</v>
          </cell>
          <cell r="AJ42" t="str">
            <v>4450(A-500)</v>
          </cell>
          <cell r="AK42" t="str">
            <v>1014</v>
          </cell>
          <cell r="AM42">
            <v>1</v>
          </cell>
          <cell r="AN42">
            <v>23.8</v>
          </cell>
          <cell r="AO42">
            <v>11.4</v>
          </cell>
          <cell r="AQ42">
            <v>37.82</v>
          </cell>
          <cell r="AR42">
            <v>83.33</v>
          </cell>
          <cell r="AT42">
            <v>900</v>
          </cell>
          <cell r="AU42">
            <v>950</v>
          </cell>
        </row>
        <row r="43">
          <cell r="AH43" t="str">
            <v>NEP</v>
          </cell>
          <cell r="AI43" t="str">
            <v>NON-REACTIVE EPOXY PRIMER</v>
          </cell>
          <cell r="AJ43" t="str">
            <v>4405(A-505)</v>
          </cell>
          <cell r="AM43">
            <v>1</v>
          </cell>
          <cell r="AN43">
            <v>19.2</v>
          </cell>
          <cell r="AQ43">
            <v>41.67</v>
          </cell>
          <cell r="AT43">
            <v>800</v>
          </cell>
        </row>
        <row r="44">
          <cell r="AH44" t="str">
            <v>ZCOP</v>
          </cell>
          <cell r="AI44" t="str">
            <v xml:space="preserve">ZINC CHROMATE-RED OXIDE/EPOXY PRIMER </v>
          </cell>
          <cell r="AJ44" t="str">
            <v>4451(A-510)</v>
          </cell>
          <cell r="AK44" t="str">
            <v>1016</v>
          </cell>
          <cell r="AM44">
            <v>1</v>
          </cell>
          <cell r="AN44">
            <v>18.2</v>
          </cell>
          <cell r="AO44">
            <v>8.1999999999999993</v>
          </cell>
          <cell r="AQ44">
            <v>42.86</v>
          </cell>
          <cell r="AR44">
            <v>85.37</v>
          </cell>
          <cell r="AT44">
            <v>780</v>
          </cell>
          <cell r="AU44">
            <v>700</v>
          </cell>
        </row>
        <row r="45">
          <cell r="AH45" t="str">
            <v>EPC</v>
          </cell>
          <cell r="AI45" t="str">
            <v xml:space="preserve">EPOXY ENAMEL/POLYAMIDE CURED </v>
          </cell>
          <cell r="AJ45" t="str">
            <v>4415(A-515)</v>
          </cell>
          <cell r="AM45">
            <v>1</v>
          </cell>
          <cell r="AN45">
            <v>19.8</v>
          </cell>
          <cell r="AQ45">
            <v>42.93</v>
          </cell>
          <cell r="AT45">
            <v>850</v>
          </cell>
        </row>
        <row r="46">
          <cell r="AI46" t="str">
            <v>EPOXY NON-SKID SURFACING</v>
          </cell>
          <cell r="AJ46" t="str">
            <v>4425(A-525)</v>
          </cell>
          <cell r="AK46" t="str">
            <v>1018</v>
          </cell>
          <cell r="AM46">
            <v>1</v>
          </cell>
          <cell r="AN46">
            <v>18</v>
          </cell>
          <cell r="AO46">
            <v>31.3</v>
          </cell>
          <cell r="AQ46">
            <v>37.78</v>
          </cell>
          <cell r="AR46">
            <v>47.92</v>
          </cell>
          <cell r="AT46">
            <v>680</v>
          </cell>
          <cell r="AU46">
            <v>1500</v>
          </cell>
        </row>
        <row r="47">
          <cell r="AH47" t="str">
            <v>EPAP</v>
          </cell>
          <cell r="AI47" t="str">
            <v>EPOXY-POLYAMIDE,ALLOY PRIMER.</v>
          </cell>
          <cell r="AJ47" t="str">
            <v>4465(A-650)</v>
          </cell>
          <cell r="AK47">
            <v>1020</v>
          </cell>
          <cell r="AM47">
            <v>1</v>
          </cell>
          <cell r="AN47">
            <v>21</v>
          </cell>
          <cell r="AO47">
            <v>26.92</v>
          </cell>
          <cell r="AQ47">
            <v>42.86</v>
          </cell>
          <cell r="AR47">
            <v>13</v>
          </cell>
          <cell r="AT47">
            <v>900</v>
          </cell>
          <cell r="AU47">
            <v>350</v>
          </cell>
        </row>
        <row r="48">
          <cell r="AI48" t="str">
            <v>LEAD SILICO CHROMATE EP.PRI./POLYAMIDE CURED</v>
          </cell>
          <cell r="AJ48" t="str">
            <v>4430(A-530)</v>
          </cell>
          <cell r="AM48">
            <v>1</v>
          </cell>
          <cell r="AN48">
            <v>21.97</v>
          </cell>
          <cell r="AQ48">
            <v>37.78</v>
          </cell>
          <cell r="AT48">
            <v>830</v>
          </cell>
        </row>
        <row r="49">
          <cell r="AH49" t="str">
            <v>ERLP</v>
          </cell>
          <cell r="AI49" t="str">
            <v>EPOXY RED LEAD POLYAMIDE CURED PRIMER</v>
          </cell>
          <cell r="AJ49" t="str">
            <v>4440(A-540)</v>
          </cell>
          <cell r="AK49" t="str">
            <v>1051</v>
          </cell>
          <cell r="AM49">
            <v>1</v>
          </cell>
          <cell r="AN49">
            <v>19.399999999999999</v>
          </cell>
          <cell r="AO49">
            <v>15.8</v>
          </cell>
          <cell r="AQ49">
            <v>42.78</v>
          </cell>
          <cell r="AR49">
            <v>43.04</v>
          </cell>
          <cell r="AT49">
            <v>830</v>
          </cell>
          <cell r="AU49">
            <v>680</v>
          </cell>
        </row>
        <row r="50">
          <cell r="AH50" t="str">
            <v>EROP</v>
          </cell>
          <cell r="AI50" t="str">
            <v>RED LEAD-RED OXIDE EP./POLYAMIDE CURED PRI.</v>
          </cell>
          <cell r="AJ50" t="str">
            <v>4445(A-545)</v>
          </cell>
          <cell r="AK50" t="str">
            <v>1060</v>
          </cell>
          <cell r="AM50">
            <v>1</v>
          </cell>
          <cell r="AN50">
            <v>18.7</v>
          </cell>
          <cell r="AO50">
            <v>20.9</v>
          </cell>
          <cell r="AQ50">
            <v>42.78</v>
          </cell>
          <cell r="AR50">
            <v>28.71</v>
          </cell>
          <cell r="AT50">
            <v>800</v>
          </cell>
          <cell r="AU50">
            <v>600</v>
          </cell>
        </row>
        <row r="51">
          <cell r="AH51" t="str">
            <v>ETC</v>
          </cell>
          <cell r="AI51" t="str">
            <v>TAR EPOXY COATING/AMINE CURED</v>
          </cell>
          <cell r="AJ51" t="str">
            <v>4460(A-560)</v>
          </cell>
          <cell r="AK51" t="str">
            <v>1070(EP-10)</v>
          </cell>
          <cell r="AM51">
            <v>1</v>
          </cell>
          <cell r="AN51">
            <v>11.69</v>
          </cell>
          <cell r="AO51">
            <v>12.2</v>
          </cell>
          <cell r="AQ51">
            <v>42.78</v>
          </cell>
          <cell r="AR51">
            <v>57.38</v>
          </cell>
          <cell r="AT51">
            <v>500</v>
          </cell>
          <cell r="AU51">
            <v>700</v>
          </cell>
        </row>
        <row r="52">
          <cell r="AH52" t="str">
            <v>EWB</v>
          </cell>
          <cell r="AI52" t="str">
            <v>WATER BASE EPOXY ENAMEL/POLTAMINE CURED</v>
          </cell>
          <cell r="AJ52" t="str">
            <v>4458(A-580)</v>
          </cell>
          <cell r="AK52" t="str">
            <v>1017(EP-07)</v>
          </cell>
          <cell r="AL52" t="str">
            <v>96</v>
          </cell>
          <cell r="AM52">
            <v>1</v>
          </cell>
          <cell r="AN52">
            <v>34.4</v>
          </cell>
          <cell r="AO52">
            <v>16</v>
          </cell>
          <cell r="AP52">
            <v>32.700000000000003</v>
          </cell>
          <cell r="AQ52">
            <v>37.79</v>
          </cell>
          <cell r="AR52">
            <v>43.75</v>
          </cell>
          <cell r="AS52">
            <v>45.87</v>
          </cell>
          <cell r="AT52">
            <v>1300</v>
          </cell>
          <cell r="AU52">
            <v>700</v>
          </cell>
          <cell r="AV52">
            <v>1500</v>
          </cell>
        </row>
        <row r="53">
          <cell r="AH53" t="str">
            <v>CCTE</v>
          </cell>
          <cell r="AI53" t="str">
            <v>CATALYZED COAL TAR EPOXY POLYAMINE CURED</v>
          </cell>
          <cell r="AJ53" t="str">
            <v>4459(A-590)</v>
          </cell>
          <cell r="AK53" t="str">
            <v>SP-06</v>
          </cell>
          <cell r="AM53">
            <v>1</v>
          </cell>
          <cell r="AN53">
            <v>12.6</v>
          </cell>
          <cell r="AO53">
            <v>32.1</v>
          </cell>
          <cell r="AQ53">
            <v>55.56</v>
          </cell>
          <cell r="AR53">
            <v>42.37</v>
          </cell>
          <cell r="AT53">
            <v>700</v>
          </cell>
          <cell r="AU53">
            <v>1360</v>
          </cell>
        </row>
        <row r="54">
          <cell r="AH54" t="str">
            <v>EPF</v>
          </cell>
          <cell r="AI54" t="str">
            <v>EPOXY-POLYAMINE,FINISH</v>
          </cell>
          <cell r="AJ54" t="str">
            <v>4465(A-650)</v>
          </cell>
          <cell r="AK54" t="str">
            <v>SP-08</v>
          </cell>
          <cell r="AM54">
            <v>1</v>
          </cell>
          <cell r="AN54">
            <v>21</v>
          </cell>
          <cell r="AO54">
            <v>24.4</v>
          </cell>
          <cell r="AQ54">
            <v>42.86</v>
          </cell>
          <cell r="AR54">
            <v>25</v>
          </cell>
          <cell r="AT54">
            <v>900</v>
          </cell>
          <cell r="AU54">
            <v>610</v>
          </cell>
        </row>
        <row r="55">
          <cell r="AH55" t="str">
            <v>EPRLP</v>
          </cell>
          <cell r="AI55" t="str">
            <v>EPOXY/POLYAMINE,RED LEAD PRIMER</v>
          </cell>
          <cell r="AJ55" t="str">
            <v>4570(A-700)</v>
          </cell>
          <cell r="AK55" t="str">
            <v>SP-09</v>
          </cell>
          <cell r="AM55">
            <v>1</v>
          </cell>
          <cell r="AN55">
            <v>21</v>
          </cell>
          <cell r="AO55">
            <v>32</v>
          </cell>
          <cell r="AQ55">
            <v>42.86</v>
          </cell>
          <cell r="AR55">
            <v>23.75</v>
          </cell>
          <cell r="AT55">
            <v>900</v>
          </cell>
          <cell r="AU55">
            <v>760</v>
          </cell>
        </row>
        <row r="56">
          <cell r="AH56" t="str">
            <v>EMOP</v>
          </cell>
          <cell r="AI56" t="str">
            <v xml:space="preserve">EPOXY MIO PRIMER </v>
          </cell>
          <cell r="AJ56" t="str">
            <v>4691(Ar-910)</v>
          </cell>
          <cell r="AK56" t="str">
            <v>1050(EP-20)</v>
          </cell>
          <cell r="AL56" t="str">
            <v>76</v>
          </cell>
          <cell r="AM56">
            <v>1</v>
          </cell>
          <cell r="AN56">
            <v>17.3</v>
          </cell>
          <cell r="AO56">
            <v>9.2799999999999994</v>
          </cell>
          <cell r="AP56">
            <v>30.9</v>
          </cell>
          <cell r="AQ56">
            <v>43.35</v>
          </cell>
          <cell r="AR56">
            <v>31.25</v>
          </cell>
          <cell r="AS56">
            <v>25.89</v>
          </cell>
          <cell r="AT56">
            <v>750</v>
          </cell>
          <cell r="AU56">
            <v>290</v>
          </cell>
          <cell r="AV56">
            <v>800</v>
          </cell>
        </row>
        <row r="57">
          <cell r="AH57" t="str">
            <v>EPCP</v>
          </cell>
          <cell r="AI57" t="str">
            <v>EPOXY-PHENOLIC CURED PRIMER .</v>
          </cell>
          <cell r="AJ57" t="str">
            <v>4691(Ar-910)</v>
          </cell>
          <cell r="AK57" t="str">
            <v>1060</v>
          </cell>
          <cell r="AL57" t="str">
            <v>76</v>
          </cell>
          <cell r="AM57">
            <v>1</v>
          </cell>
          <cell r="AN57">
            <v>17.3</v>
          </cell>
          <cell r="AO57">
            <v>19.2</v>
          </cell>
          <cell r="AP57">
            <v>30.9</v>
          </cell>
          <cell r="AQ57">
            <v>43.35</v>
          </cell>
          <cell r="AR57">
            <v>31.25</v>
          </cell>
          <cell r="AS57">
            <v>25.89</v>
          </cell>
          <cell r="AT57">
            <v>750</v>
          </cell>
          <cell r="AU57">
            <v>600</v>
          </cell>
          <cell r="AV57">
            <v>800</v>
          </cell>
        </row>
        <row r="59">
          <cell r="AI59" t="str">
            <v xml:space="preserve">CHLORINATED RUBBER RESIN </v>
          </cell>
        </row>
        <row r="60">
          <cell r="AH60" t="str">
            <v>CRRLP</v>
          </cell>
          <cell r="AI60" t="str">
            <v xml:space="preserve">CALORINATED RUBBER RED LEAD PRIMER </v>
          </cell>
          <cell r="AJ60" t="str">
            <v>0201</v>
          </cell>
          <cell r="AK60" t="str">
            <v>1402(RF-63)</v>
          </cell>
          <cell r="AL60" t="str">
            <v>530</v>
          </cell>
          <cell r="AM60">
            <v>1</v>
          </cell>
          <cell r="AN60">
            <v>14.7</v>
          </cell>
          <cell r="AO60">
            <v>12.9</v>
          </cell>
          <cell r="AP60">
            <v>15.5</v>
          </cell>
          <cell r="AQ60">
            <v>32.65</v>
          </cell>
          <cell r="AR60">
            <v>37.979999999999997</v>
          </cell>
          <cell r="AS60">
            <v>36.450000000000003</v>
          </cell>
          <cell r="AT60">
            <v>480</v>
          </cell>
          <cell r="AU60">
            <v>490</v>
          </cell>
          <cell r="AV60">
            <v>565</v>
          </cell>
        </row>
        <row r="61">
          <cell r="AH61" t="str">
            <v>CRZCP</v>
          </cell>
          <cell r="AI61" t="str">
            <v>CHLORINATED RUBBER PRIMER ZINC CHROMATE PR.</v>
          </cell>
          <cell r="AJ61" t="str">
            <v>0211</v>
          </cell>
          <cell r="AK61" t="str">
            <v>1450(RF-67)</v>
          </cell>
          <cell r="AL61" t="str">
            <v>540</v>
          </cell>
          <cell r="AM61">
            <v>1</v>
          </cell>
          <cell r="AN61">
            <v>15.5</v>
          </cell>
          <cell r="AO61">
            <v>11.3</v>
          </cell>
          <cell r="AP61">
            <v>14.1</v>
          </cell>
          <cell r="AQ61">
            <v>30.97</v>
          </cell>
          <cell r="AR61">
            <v>42.48</v>
          </cell>
          <cell r="AS61">
            <v>36.450000000000003</v>
          </cell>
          <cell r="AT61">
            <v>480</v>
          </cell>
          <cell r="AU61">
            <v>480</v>
          </cell>
          <cell r="AV61">
            <v>514</v>
          </cell>
        </row>
        <row r="62">
          <cell r="AH62" t="str">
            <v>CRROP</v>
          </cell>
          <cell r="AI62" t="str">
            <v xml:space="preserve">CHLORINATED RUBBER RED OXIDE PRIMER </v>
          </cell>
          <cell r="AJ62" t="str">
            <v>0221</v>
          </cell>
          <cell r="AK62" t="str">
            <v>1403(RF-65)</v>
          </cell>
          <cell r="AL62" t="str">
            <v>510</v>
          </cell>
          <cell r="AM62">
            <v>1</v>
          </cell>
          <cell r="AN62">
            <v>14.6</v>
          </cell>
          <cell r="AO62">
            <v>12.1</v>
          </cell>
          <cell r="AP62">
            <v>31</v>
          </cell>
          <cell r="AQ62">
            <v>30.82</v>
          </cell>
          <cell r="AR62">
            <v>38.020000000000003</v>
          </cell>
          <cell r="AS62">
            <v>38.549999999999997</v>
          </cell>
          <cell r="AT62">
            <v>450</v>
          </cell>
          <cell r="AU62">
            <v>460</v>
          </cell>
          <cell r="AV62">
            <v>1195</v>
          </cell>
        </row>
        <row r="63">
          <cell r="AH63" t="str">
            <v>CRF</v>
          </cell>
          <cell r="AI63" t="str">
            <v xml:space="preserve">CHLORINATED RUBBER FINISH </v>
          </cell>
          <cell r="AJ63" t="str">
            <v>0251</v>
          </cell>
          <cell r="AK63" t="str">
            <v>1401</v>
          </cell>
          <cell r="AL63" t="str">
            <v>520</v>
          </cell>
          <cell r="AM63">
            <v>1</v>
          </cell>
          <cell r="AN63">
            <v>18.899999999999999</v>
          </cell>
          <cell r="AO63">
            <v>15.8</v>
          </cell>
          <cell r="AP63">
            <v>16.7</v>
          </cell>
          <cell r="AQ63">
            <v>31.75</v>
          </cell>
          <cell r="AR63">
            <v>34.18</v>
          </cell>
          <cell r="AS63">
            <v>33.83</v>
          </cell>
          <cell r="AT63">
            <v>600</v>
          </cell>
          <cell r="AU63">
            <v>540</v>
          </cell>
          <cell r="AV63">
            <v>565</v>
          </cell>
        </row>
        <row r="64">
          <cell r="AH64" t="str">
            <v>CRATP</v>
          </cell>
          <cell r="AI64" t="str">
            <v>C RUBBER ALUMINUM TRIPOLYPHOSPHATE PRIMER</v>
          </cell>
          <cell r="AJ64" t="str">
            <v>0203</v>
          </cell>
          <cell r="AL64" t="str">
            <v>531</v>
          </cell>
          <cell r="AM64">
            <v>1</v>
          </cell>
          <cell r="AN64">
            <v>13.4</v>
          </cell>
          <cell r="AP64">
            <v>14.5</v>
          </cell>
          <cell r="AQ64">
            <v>37.31</v>
          </cell>
          <cell r="AS64">
            <v>36.409999999999997</v>
          </cell>
          <cell r="AT64">
            <v>500</v>
          </cell>
          <cell r="AV64">
            <v>528</v>
          </cell>
        </row>
        <row r="65">
          <cell r="AH65" t="str">
            <v>PCRF</v>
          </cell>
          <cell r="AI65" t="str">
            <v>PIGMENTED CHLORINATED RUBBER FINISH</v>
          </cell>
          <cell r="AJ65" t="str">
            <v>4470(C-700)</v>
          </cell>
          <cell r="AK65" t="str">
            <v>RF-51~56</v>
          </cell>
          <cell r="AL65" t="str">
            <v>560</v>
          </cell>
          <cell r="AM65">
            <v>1</v>
          </cell>
          <cell r="AN65">
            <v>27.1</v>
          </cell>
          <cell r="AO65">
            <v>12.3</v>
          </cell>
          <cell r="AP65">
            <v>13.5</v>
          </cell>
          <cell r="AQ65">
            <v>33.21</v>
          </cell>
          <cell r="AR65">
            <v>38.21</v>
          </cell>
          <cell r="AS65">
            <v>33.78</v>
          </cell>
          <cell r="AT65">
            <v>900</v>
          </cell>
          <cell r="AU65">
            <v>470</v>
          </cell>
          <cell r="AV65">
            <v>456</v>
          </cell>
        </row>
        <row r="66">
          <cell r="AH66" t="str">
            <v>CRRLP</v>
          </cell>
          <cell r="AI66" t="str">
            <v xml:space="preserve">CHLORINATED RUBBER RED LEAD PRIMER </v>
          </cell>
          <cell r="AJ66" t="str">
            <v>4575(C-750)</v>
          </cell>
          <cell r="AL66" t="str">
            <v>500</v>
          </cell>
          <cell r="AM66">
            <v>1</v>
          </cell>
          <cell r="AN66">
            <v>17.2</v>
          </cell>
          <cell r="AP66">
            <v>15</v>
          </cell>
          <cell r="AQ66">
            <v>37.79</v>
          </cell>
          <cell r="AS66">
            <v>30.4</v>
          </cell>
          <cell r="AT66">
            <v>650</v>
          </cell>
          <cell r="AV66">
            <v>456</v>
          </cell>
        </row>
        <row r="67">
          <cell r="AH67" t="str">
            <v>CRROP</v>
          </cell>
          <cell r="AI67" t="str">
            <v xml:space="preserve">CHLORINATED RUBBER RED LEAD-RED OXIDE PRIMER </v>
          </cell>
          <cell r="AJ67" t="str">
            <v>4576(C-760)</v>
          </cell>
          <cell r="AL67" t="str">
            <v>550</v>
          </cell>
          <cell r="AM67">
            <v>1</v>
          </cell>
          <cell r="AN67">
            <v>15.9</v>
          </cell>
          <cell r="AP67">
            <v>14.8</v>
          </cell>
          <cell r="AQ67">
            <v>38.99</v>
          </cell>
          <cell r="AS67">
            <v>33.78</v>
          </cell>
          <cell r="AT67">
            <v>620</v>
          </cell>
          <cell r="AV67">
            <v>500</v>
          </cell>
        </row>
        <row r="68">
          <cell r="AI68" t="str">
            <v>CHLORINATED RUBBER BASE M.I.O.COATING</v>
          </cell>
          <cell r="AJ68" t="str">
            <v>4693(Ar-930)</v>
          </cell>
          <cell r="AK68" t="str">
            <v>1452(RF-68)</v>
          </cell>
          <cell r="AL68" t="str">
            <v>600</v>
          </cell>
          <cell r="AM68">
            <v>1</v>
          </cell>
          <cell r="AN68">
            <v>16.399999999999999</v>
          </cell>
          <cell r="AO68">
            <v>13.2</v>
          </cell>
          <cell r="AP68">
            <v>14.8</v>
          </cell>
          <cell r="AQ68">
            <v>37.799999999999997</v>
          </cell>
          <cell r="AR68">
            <v>37.880000000000003</v>
          </cell>
          <cell r="AS68">
            <v>33.72</v>
          </cell>
          <cell r="AT68">
            <v>620</v>
          </cell>
          <cell r="AU68">
            <v>500</v>
          </cell>
          <cell r="AV68">
            <v>499</v>
          </cell>
        </row>
        <row r="71">
          <cell r="AI71" t="str">
            <v xml:space="preserve">SILICONE RESIN </v>
          </cell>
        </row>
        <row r="72">
          <cell r="AH72" t="str">
            <v>HP200</v>
          </cell>
          <cell r="AI72" t="str">
            <v>HEAT-RESISTING PRIMER 200'C ,SILICONE SERIES.</v>
          </cell>
          <cell r="AJ72" t="str">
            <v>0631</v>
          </cell>
          <cell r="AK72" t="str">
            <v>1512</v>
          </cell>
          <cell r="AM72">
            <v>1</v>
          </cell>
          <cell r="AN72">
            <v>16.5</v>
          </cell>
          <cell r="AO72">
            <v>26.2</v>
          </cell>
          <cell r="AQ72">
            <v>36.36</v>
          </cell>
          <cell r="AR72">
            <v>38.17</v>
          </cell>
          <cell r="AT72">
            <v>600</v>
          </cell>
          <cell r="AU72">
            <v>1000</v>
          </cell>
        </row>
        <row r="73">
          <cell r="AH73" t="str">
            <v>HP300</v>
          </cell>
          <cell r="AI73" t="str">
            <v xml:space="preserve">HEAT-RESISTING PRIMER 300'C </v>
          </cell>
          <cell r="AJ73" t="str">
            <v>0632</v>
          </cell>
          <cell r="AK73" t="str">
            <v>1507</v>
          </cell>
          <cell r="AL73" t="str">
            <v>330-1</v>
          </cell>
          <cell r="AM73">
            <v>1</v>
          </cell>
          <cell r="AN73">
            <v>20.7</v>
          </cell>
          <cell r="AO73">
            <v>20.399999999999999</v>
          </cell>
          <cell r="AP73">
            <v>29</v>
          </cell>
          <cell r="AQ73">
            <v>36.229999999999997</v>
          </cell>
          <cell r="AR73">
            <v>38.24</v>
          </cell>
          <cell r="AS73">
            <v>33.76</v>
          </cell>
          <cell r="AT73">
            <v>750</v>
          </cell>
          <cell r="AU73">
            <v>780</v>
          </cell>
          <cell r="AV73">
            <v>979</v>
          </cell>
        </row>
        <row r="74">
          <cell r="AH74" t="str">
            <v>HP500</v>
          </cell>
          <cell r="AI74" t="str">
            <v>HEAT-RESISTING PRIMER 500'C</v>
          </cell>
          <cell r="AJ74" t="str">
            <v>0634</v>
          </cell>
          <cell r="AK74" t="str">
            <v>1501</v>
          </cell>
          <cell r="AM74">
            <v>1</v>
          </cell>
          <cell r="AN74">
            <v>35.799999999999997</v>
          </cell>
          <cell r="AO74">
            <v>34.1</v>
          </cell>
          <cell r="AQ74">
            <v>36.31</v>
          </cell>
          <cell r="AR74">
            <v>38.119999999999997</v>
          </cell>
          <cell r="AT74">
            <v>1300</v>
          </cell>
          <cell r="AU74">
            <v>1300</v>
          </cell>
        </row>
        <row r="75">
          <cell r="AH75" t="str">
            <v>HP600</v>
          </cell>
          <cell r="AI75" t="str">
            <v>HEAT-RESISTING PRIMER 600'C</v>
          </cell>
          <cell r="AJ75" t="str">
            <v>0635</v>
          </cell>
          <cell r="AK75" t="str">
            <v>1500</v>
          </cell>
          <cell r="AL75" t="str">
            <v>320-1</v>
          </cell>
          <cell r="AM75">
            <v>1</v>
          </cell>
          <cell r="AN75">
            <v>44.09</v>
          </cell>
          <cell r="AO75">
            <v>34.1</v>
          </cell>
          <cell r="AP75">
            <v>44.4</v>
          </cell>
          <cell r="AQ75">
            <v>31.75</v>
          </cell>
          <cell r="AR75">
            <v>38.119999999999997</v>
          </cell>
          <cell r="AS75">
            <v>33.78</v>
          </cell>
          <cell r="AT75">
            <v>1400</v>
          </cell>
          <cell r="AU75">
            <v>1300</v>
          </cell>
          <cell r="AV75">
            <v>1500</v>
          </cell>
        </row>
        <row r="76">
          <cell r="AH76" t="str">
            <v>HF200</v>
          </cell>
          <cell r="AI76" t="str">
            <v>HEAT-RESISTING PAINT 200'C SILICONE SREIES.</v>
          </cell>
          <cell r="AJ76" t="str">
            <v>0651</v>
          </cell>
          <cell r="AK76" t="str">
            <v>1504</v>
          </cell>
          <cell r="AM76">
            <v>1</v>
          </cell>
          <cell r="AN76">
            <v>17.5</v>
          </cell>
          <cell r="AO76">
            <v>27.3</v>
          </cell>
          <cell r="AQ76">
            <v>30.29</v>
          </cell>
          <cell r="AR76">
            <v>28.57</v>
          </cell>
          <cell r="AT76">
            <v>530</v>
          </cell>
          <cell r="AU76">
            <v>780</v>
          </cell>
        </row>
        <row r="77">
          <cell r="AH77" t="str">
            <v>HF300</v>
          </cell>
          <cell r="AI77" t="str">
            <v>HEAT-RESISTING PAINT 300'C</v>
          </cell>
          <cell r="AJ77" t="str">
            <v>0652</v>
          </cell>
          <cell r="AK77" t="str">
            <v>1505</v>
          </cell>
          <cell r="AL77" t="str">
            <v>330</v>
          </cell>
          <cell r="AM77">
            <v>1</v>
          </cell>
          <cell r="AN77">
            <v>27.6</v>
          </cell>
          <cell r="AO77">
            <v>27.3</v>
          </cell>
          <cell r="AP77">
            <v>28.4</v>
          </cell>
          <cell r="AQ77">
            <v>27.17</v>
          </cell>
          <cell r="AR77">
            <v>28.57</v>
          </cell>
          <cell r="AS77">
            <v>32.54</v>
          </cell>
          <cell r="AT77">
            <v>750</v>
          </cell>
          <cell r="AU77">
            <v>780</v>
          </cell>
          <cell r="AV77">
            <v>924</v>
          </cell>
        </row>
        <row r="78">
          <cell r="AH78" t="str">
            <v>HF400</v>
          </cell>
          <cell r="AI78" t="str">
            <v>HEAT-RESISTING PAINT 400'C ALUM. SERIES.</v>
          </cell>
          <cell r="AJ78" t="str">
            <v>0654</v>
          </cell>
          <cell r="AK78" t="str">
            <v>1503</v>
          </cell>
          <cell r="AM78">
            <v>1</v>
          </cell>
          <cell r="AN78">
            <v>51.61</v>
          </cell>
          <cell r="AO78">
            <v>59.4</v>
          </cell>
          <cell r="AQ78">
            <v>25.19</v>
          </cell>
          <cell r="AR78">
            <v>28.62</v>
          </cell>
          <cell r="AT78">
            <v>1300</v>
          </cell>
          <cell r="AU78">
            <v>1700</v>
          </cell>
        </row>
        <row r="79">
          <cell r="AH79" t="str">
            <v>HF600</v>
          </cell>
          <cell r="AI79" t="str">
            <v>HEAT-RESISTING PAINT 600'C</v>
          </cell>
          <cell r="AJ79" t="str">
            <v>0655</v>
          </cell>
          <cell r="AK79" t="str">
            <v>1508</v>
          </cell>
          <cell r="AL79" t="str">
            <v>320</v>
          </cell>
          <cell r="AM79">
            <v>1</v>
          </cell>
          <cell r="AN79">
            <v>74.400000000000006</v>
          </cell>
          <cell r="AO79">
            <v>52.39</v>
          </cell>
          <cell r="AP79">
            <v>43.5</v>
          </cell>
          <cell r="AQ79">
            <v>20.16</v>
          </cell>
          <cell r="AR79">
            <v>28.63</v>
          </cell>
          <cell r="AS79">
            <v>32.479999999999997</v>
          </cell>
          <cell r="AT79">
            <v>1500</v>
          </cell>
          <cell r="AU79">
            <v>1500</v>
          </cell>
          <cell r="AV79">
            <v>1413</v>
          </cell>
        </row>
        <row r="80">
          <cell r="AH80" t="str">
            <v>ITIP</v>
          </cell>
          <cell r="AI80" t="str">
            <v>THERMOINDICATIVE PAINT INTERBOND TEMP. INDICATING PAINT</v>
          </cell>
          <cell r="AJ80" t="str">
            <v>0654</v>
          </cell>
          <cell r="AK80" t="str">
            <v>HAA-705</v>
          </cell>
          <cell r="AM80">
            <v>1</v>
          </cell>
          <cell r="AN80">
            <v>51.61</v>
          </cell>
          <cell r="AO80">
            <v>68</v>
          </cell>
          <cell r="AQ80">
            <v>25.19</v>
          </cell>
          <cell r="AR80">
            <v>10</v>
          </cell>
          <cell r="AT80">
            <v>1300</v>
          </cell>
          <cell r="AU80">
            <v>680</v>
          </cell>
        </row>
        <row r="82">
          <cell r="AI82" t="str">
            <v xml:space="preserve">POLY-VINYL BUTYRAL RESIN (PVB) </v>
          </cell>
        </row>
        <row r="83">
          <cell r="AH83" t="str">
            <v>VRLP</v>
          </cell>
          <cell r="AI83" t="str">
            <v>VINYL RED LEAD PRIMER</v>
          </cell>
          <cell r="AJ83" t="str">
            <v>0301</v>
          </cell>
          <cell r="AK83" t="str">
            <v>SP30(VP-71)</v>
          </cell>
          <cell r="AL83" t="str">
            <v xml:space="preserve"> 21</v>
          </cell>
          <cell r="AM83">
            <v>1</v>
          </cell>
          <cell r="AN83">
            <v>21.8</v>
          </cell>
          <cell r="AO83">
            <v>25.3</v>
          </cell>
          <cell r="AP83">
            <v>64.900000000000006</v>
          </cell>
          <cell r="AQ83">
            <v>25.23</v>
          </cell>
          <cell r="AR83">
            <v>23.72</v>
          </cell>
          <cell r="AS83">
            <v>21.57</v>
          </cell>
          <cell r="AT83">
            <v>550</v>
          </cell>
          <cell r="AU83">
            <v>600</v>
          </cell>
          <cell r="AV83">
            <v>1400</v>
          </cell>
        </row>
        <row r="84">
          <cell r="AH84" t="str">
            <v>VZCP</v>
          </cell>
          <cell r="AI84" t="str">
            <v>VINYL ZINC CHRMATE PRIMER</v>
          </cell>
          <cell r="AJ84" t="str">
            <v>0311</v>
          </cell>
          <cell r="AK84" t="str">
            <v>VP-72</v>
          </cell>
          <cell r="AM84">
            <v>1</v>
          </cell>
          <cell r="AN84">
            <v>24.5</v>
          </cell>
          <cell r="AO84">
            <v>28.8</v>
          </cell>
          <cell r="AQ84">
            <v>22.04</v>
          </cell>
          <cell r="AR84">
            <v>19.79</v>
          </cell>
          <cell r="AT84">
            <v>540</v>
          </cell>
          <cell r="AU84">
            <v>570</v>
          </cell>
        </row>
        <row r="85">
          <cell r="AH85" t="str">
            <v>WP</v>
          </cell>
          <cell r="AI85" t="str">
            <v>WASH PRIMER</v>
          </cell>
          <cell r="AJ85" t="str">
            <v>0345</v>
          </cell>
          <cell r="AK85" t="str">
            <v>908(SP-02)</v>
          </cell>
          <cell r="AL85" t="str">
            <v xml:space="preserve"> 11</v>
          </cell>
          <cell r="AM85">
            <v>1</v>
          </cell>
          <cell r="AN85">
            <v>55.83</v>
          </cell>
          <cell r="AO85">
            <v>37.1</v>
          </cell>
          <cell r="AP85">
            <v>78.3</v>
          </cell>
          <cell r="AQ85">
            <v>8.06</v>
          </cell>
          <cell r="AR85">
            <v>11.86</v>
          </cell>
          <cell r="AS85">
            <v>8.94</v>
          </cell>
          <cell r="AT85">
            <v>450</v>
          </cell>
          <cell r="AU85">
            <v>440</v>
          </cell>
          <cell r="AV85">
            <v>700</v>
          </cell>
        </row>
        <row r="86">
          <cell r="AH86" t="str">
            <v>VE</v>
          </cell>
          <cell r="AI86" t="str">
            <v xml:space="preserve">VINYL ENAMEL </v>
          </cell>
          <cell r="AJ86" t="str">
            <v>0351</v>
          </cell>
          <cell r="AK86" t="str">
            <v>SP32(VA-11)</v>
          </cell>
          <cell r="AM86">
            <v>1</v>
          </cell>
          <cell r="AN86">
            <v>29.1</v>
          </cell>
          <cell r="AO86">
            <v>26.21</v>
          </cell>
          <cell r="AQ86">
            <v>18.899999999999999</v>
          </cell>
          <cell r="AR86">
            <v>19.079999999999998</v>
          </cell>
          <cell r="AT86">
            <v>550</v>
          </cell>
          <cell r="AU86">
            <v>500</v>
          </cell>
        </row>
        <row r="87">
          <cell r="AI87" t="str">
            <v>PIGMENTED PVC VINYL FINISH</v>
          </cell>
          <cell r="AJ87" t="str">
            <v>4340(U-400)</v>
          </cell>
          <cell r="AK87" t="str">
            <v>SP34(VA-51)</v>
          </cell>
          <cell r="AM87">
            <v>1</v>
          </cell>
          <cell r="AN87">
            <v>21.2</v>
          </cell>
          <cell r="AO87">
            <v>27.3</v>
          </cell>
          <cell r="AQ87">
            <v>30.19</v>
          </cell>
          <cell r="AR87">
            <v>19.78</v>
          </cell>
          <cell r="AT87">
            <v>640</v>
          </cell>
          <cell r="AU87">
            <v>540</v>
          </cell>
        </row>
        <row r="89">
          <cell r="AI89" t="str">
            <v xml:space="preserve">POLYOL POLYISOCYANATE </v>
          </cell>
        </row>
        <row r="90">
          <cell r="AH90" t="str">
            <v>PCC</v>
          </cell>
          <cell r="AI90" t="str">
            <v xml:space="preserve">POLYURETHANE COATING CLEAR </v>
          </cell>
          <cell r="AJ90" t="str">
            <v>0550</v>
          </cell>
          <cell r="AK90" t="str">
            <v>722</v>
          </cell>
          <cell r="AL90" t="str">
            <v xml:space="preserve"> 67</v>
          </cell>
          <cell r="AM90">
            <v>1</v>
          </cell>
          <cell r="AN90">
            <v>27.8</v>
          </cell>
          <cell r="AO90">
            <v>29.8</v>
          </cell>
          <cell r="AP90">
            <v>81.790000000000006</v>
          </cell>
          <cell r="AQ90">
            <v>25.18</v>
          </cell>
          <cell r="AR90">
            <v>25.17</v>
          </cell>
          <cell r="AS90">
            <v>18.34</v>
          </cell>
          <cell r="AT90">
            <v>700</v>
          </cell>
          <cell r="AU90">
            <v>750</v>
          </cell>
          <cell r="AV90">
            <v>1500</v>
          </cell>
        </row>
        <row r="91">
          <cell r="AH91" t="str">
            <v>PF</v>
          </cell>
          <cell r="AI91" t="str">
            <v>POLYURETHANE COATING</v>
          </cell>
          <cell r="AJ91" t="str">
            <v>0551</v>
          </cell>
          <cell r="AK91" t="str">
            <v>725</v>
          </cell>
          <cell r="AL91" t="str">
            <v xml:space="preserve"> 66</v>
          </cell>
          <cell r="AM91">
            <v>1</v>
          </cell>
          <cell r="AN91">
            <v>33.1</v>
          </cell>
          <cell r="AO91">
            <v>29.8</v>
          </cell>
          <cell r="AP91">
            <v>92.79</v>
          </cell>
          <cell r="AQ91">
            <v>27.19</v>
          </cell>
          <cell r="AR91">
            <v>30.2</v>
          </cell>
          <cell r="AS91">
            <v>18.32</v>
          </cell>
          <cell r="AT91">
            <v>900</v>
          </cell>
          <cell r="AU91">
            <v>900</v>
          </cell>
          <cell r="AV91">
            <v>1700</v>
          </cell>
        </row>
        <row r="92">
          <cell r="AH92" t="str">
            <v>PFC</v>
          </cell>
          <cell r="AI92" t="str">
            <v>POLYURETHANE COATING</v>
          </cell>
          <cell r="AJ92" t="str">
            <v>0551</v>
          </cell>
          <cell r="AK92" t="str">
            <v>UP-04</v>
          </cell>
          <cell r="AL92" t="str">
            <v xml:space="preserve"> 66</v>
          </cell>
          <cell r="AM92">
            <v>1</v>
          </cell>
          <cell r="AN92">
            <v>36.78</v>
          </cell>
          <cell r="AO92">
            <v>16.059999999999999</v>
          </cell>
          <cell r="AP92">
            <v>92.79</v>
          </cell>
          <cell r="AQ92">
            <v>27.19</v>
          </cell>
          <cell r="AR92">
            <v>30.2</v>
          </cell>
          <cell r="AS92">
            <v>18.32</v>
          </cell>
          <cell r="AT92">
            <v>1000</v>
          </cell>
          <cell r="AU92">
            <v>485</v>
          </cell>
          <cell r="AV92">
            <v>1700</v>
          </cell>
        </row>
        <row r="93">
          <cell r="AH93" t="str">
            <v>AICP</v>
          </cell>
          <cell r="AI93" t="str">
            <v>ALIPHATIC ISCYANATE CURED POLYURETHANE FIN.</v>
          </cell>
          <cell r="AJ93" t="str">
            <v>4231(I-300)</v>
          </cell>
          <cell r="AK93" t="str">
            <v>728</v>
          </cell>
          <cell r="AM93">
            <v>1</v>
          </cell>
          <cell r="AN93">
            <v>46.3</v>
          </cell>
          <cell r="AO93">
            <v>56.2</v>
          </cell>
          <cell r="AQ93">
            <v>30.24</v>
          </cell>
          <cell r="AR93">
            <v>30.25</v>
          </cell>
          <cell r="AT93">
            <v>1400</v>
          </cell>
          <cell r="AU93">
            <v>1700</v>
          </cell>
        </row>
        <row r="94">
          <cell r="AI94" t="str">
            <v>POLYURETHANE TANK LINING</v>
          </cell>
          <cell r="AJ94" t="str">
            <v>4230(I-310)</v>
          </cell>
          <cell r="AK94" t="str">
            <v>733</v>
          </cell>
          <cell r="AM94">
            <v>1</v>
          </cell>
          <cell r="AN94">
            <v>37</v>
          </cell>
          <cell r="AO94">
            <v>19.8</v>
          </cell>
          <cell r="AQ94">
            <v>37.840000000000003</v>
          </cell>
          <cell r="AR94">
            <v>28.79</v>
          </cell>
          <cell r="AT94">
            <v>1400</v>
          </cell>
          <cell r="AU94">
            <v>570</v>
          </cell>
        </row>
        <row r="95">
          <cell r="AI95" t="str">
            <v>NON-REACTIVE POLYURETHANE PRIMER</v>
          </cell>
          <cell r="AJ95" t="str">
            <v>4239(I-350)</v>
          </cell>
          <cell r="AM95">
            <v>1</v>
          </cell>
          <cell r="AN95">
            <v>18</v>
          </cell>
          <cell r="AQ95">
            <v>55.56</v>
          </cell>
          <cell r="AT95">
            <v>1000</v>
          </cell>
        </row>
        <row r="96">
          <cell r="AI96" t="str">
            <v>CLEAR POLYURETHANE FINISH</v>
          </cell>
          <cell r="AJ96" t="str">
            <v>4235(I-390)</v>
          </cell>
          <cell r="AK96" t="str">
            <v>1101</v>
          </cell>
          <cell r="AM96">
            <v>1</v>
          </cell>
          <cell r="AN96">
            <v>31.7</v>
          </cell>
          <cell r="AO96">
            <v>17</v>
          </cell>
          <cell r="AQ96">
            <v>37.85</v>
          </cell>
          <cell r="AR96">
            <v>26.47</v>
          </cell>
          <cell r="AT96">
            <v>1200</v>
          </cell>
          <cell r="AU96">
            <v>450</v>
          </cell>
        </row>
        <row r="97">
          <cell r="AI97" t="str">
            <v>URETHANE CHROMATE PRIMER</v>
          </cell>
          <cell r="AJ97" t="str">
            <v>4420(A-200)</v>
          </cell>
          <cell r="AK97" t="str">
            <v>1106</v>
          </cell>
          <cell r="AM97">
            <v>1</v>
          </cell>
          <cell r="AN97">
            <v>21.6</v>
          </cell>
          <cell r="AO97">
            <v>12.5</v>
          </cell>
          <cell r="AQ97">
            <v>37.04</v>
          </cell>
          <cell r="AR97">
            <v>24</v>
          </cell>
          <cell r="AT97">
            <v>800</v>
          </cell>
          <cell r="AU97">
            <v>300</v>
          </cell>
        </row>
        <row r="98">
          <cell r="AI98" t="str">
            <v>ZINC TETROXYCHROMATE BUTYRAL ETCH PRIMER</v>
          </cell>
          <cell r="AJ98" t="str">
            <v>4322(U-220)</v>
          </cell>
          <cell r="AK98" t="str">
            <v>738</v>
          </cell>
          <cell r="AM98">
            <v>1</v>
          </cell>
          <cell r="AN98">
            <v>58.41</v>
          </cell>
          <cell r="AO98">
            <v>69.59</v>
          </cell>
          <cell r="AQ98">
            <v>8.56</v>
          </cell>
          <cell r="AR98">
            <v>28.74</v>
          </cell>
          <cell r="AT98">
            <v>500</v>
          </cell>
          <cell r="AU98">
            <v>2000</v>
          </cell>
        </row>
        <row r="100">
          <cell r="AI100" t="str">
            <v>MASONRY &amp; ACRYLIC PAINT</v>
          </cell>
        </row>
        <row r="101">
          <cell r="AI101" t="str">
            <v>SOLVENT BASE MASONRY PRIMER</v>
          </cell>
          <cell r="AJ101" t="str">
            <v>1541</v>
          </cell>
          <cell r="AL101" t="str">
            <v>140</v>
          </cell>
          <cell r="AM101">
            <v>1</v>
          </cell>
          <cell r="AN101">
            <v>9.6999999999999993</v>
          </cell>
          <cell r="AP101">
            <v>14</v>
          </cell>
          <cell r="AQ101">
            <v>40.21</v>
          </cell>
          <cell r="AS101">
            <v>30.36</v>
          </cell>
          <cell r="AT101">
            <v>390</v>
          </cell>
          <cell r="AV101">
            <v>425</v>
          </cell>
        </row>
        <row r="102">
          <cell r="AI102" t="str">
            <v>WATER BASE MASONRY PRIMER</v>
          </cell>
          <cell r="AJ102" t="str">
            <v>1546</v>
          </cell>
          <cell r="AL102" t="str">
            <v>140-1</v>
          </cell>
          <cell r="AM102">
            <v>1</v>
          </cell>
          <cell r="AN102">
            <v>8.1999999999999993</v>
          </cell>
          <cell r="AP102">
            <v>12</v>
          </cell>
          <cell r="AQ102">
            <v>40.24</v>
          </cell>
          <cell r="AS102">
            <v>33.83</v>
          </cell>
          <cell r="AT102">
            <v>330</v>
          </cell>
          <cell r="AV102">
            <v>406</v>
          </cell>
        </row>
        <row r="103">
          <cell r="AI103" t="str">
            <v>WATER BASE MASONRY PAINT</v>
          </cell>
          <cell r="AJ103" t="str">
            <v>1556</v>
          </cell>
          <cell r="AM103">
            <v>1</v>
          </cell>
          <cell r="AN103">
            <v>11.9</v>
          </cell>
          <cell r="AQ103">
            <v>36.97</v>
          </cell>
          <cell r="AT103">
            <v>440</v>
          </cell>
        </row>
        <row r="104">
          <cell r="AI104" t="str">
            <v xml:space="preserve">ACRYLIC EMULSION PAINT </v>
          </cell>
          <cell r="AJ104" t="str">
            <v>1656</v>
          </cell>
          <cell r="AM104">
            <v>1</v>
          </cell>
          <cell r="AN104">
            <v>9.4</v>
          </cell>
          <cell r="AP104">
            <v>25.8</v>
          </cell>
          <cell r="AQ104">
            <v>38.299999999999997</v>
          </cell>
          <cell r="AS104">
            <v>34.880000000000003</v>
          </cell>
          <cell r="AT104">
            <v>360</v>
          </cell>
          <cell r="AV104">
            <v>900</v>
          </cell>
        </row>
        <row r="105">
          <cell r="AI105" t="str">
            <v xml:space="preserve">EMULSION PAINT </v>
          </cell>
          <cell r="AJ105" t="str">
            <v>1657</v>
          </cell>
          <cell r="AL105" t="str">
            <v>130</v>
          </cell>
          <cell r="AM105">
            <v>1</v>
          </cell>
          <cell r="AN105">
            <v>6.4</v>
          </cell>
          <cell r="AP105">
            <v>5.8</v>
          </cell>
          <cell r="AQ105">
            <v>40.630000000000003</v>
          </cell>
          <cell r="AS105">
            <v>34.83</v>
          </cell>
          <cell r="AT105">
            <v>260</v>
          </cell>
          <cell r="AV105">
            <v>202</v>
          </cell>
        </row>
        <row r="107">
          <cell r="AI107" t="str">
            <v>OTHER PAINT</v>
          </cell>
        </row>
        <row r="108">
          <cell r="AH108" t="str">
            <v>AO</v>
          </cell>
          <cell r="AI108" t="str">
            <v>AMERLOCK-400 100,</v>
          </cell>
          <cell r="AM108">
            <v>1</v>
          </cell>
          <cell r="AO108">
            <v>35</v>
          </cell>
          <cell r="AR108">
            <v>21</v>
          </cell>
          <cell r="AU108">
            <v>735</v>
          </cell>
        </row>
        <row r="109">
          <cell r="AI109" t="str">
            <v>BLACK VARNISH</v>
          </cell>
          <cell r="AJ109" t="str">
            <v>1727</v>
          </cell>
          <cell r="AL109" t="str">
            <v>170</v>
          </cell>
          <cell r="AM109">
            <v>1</v>
          </cell>
          <cell r="AN109">
            <v>5.8</v>
          </cell>
          <cell r="AP109">
            <v>6.2</v>
          </cell>
          <cell r="AQ109">
            <v>34.479999999999997</v>
          </cell>
          <cell r="AS109">
            <v>26.94</v>
          </cell>
          <cell r="AT109">
            <v>200</v>
          </cell>
          <cell r="AV109">
            <v>167</v>
          </cell>
        </row>
        <row r="110">
          <cell r="AI110" t="str">
            <v>NEO WATER PROOF COATING</v>
          </cell>
          <cell r="AJ110" t="str">
            <v>1728</v>
          </cell>
          <cell r="AL110" t="str">
            <v>160</v>
          </cell>
          <cell r="AM110">
            <v>1</v>
          </cell>
          <cell r="AN110">
            <v>4.4000000000000004</v>
          </cell>
          <cell r="AP110">
            <v>6.7</v>
          </cell>
          <cell r="AQ110">
            <v>227.27</v>
          </cell>
          <cell r="AS110">
            <v>28.81</v>
          </cell>
          <cell r="AT110">
            <v>1000</v>
          </cell>
          <cell r="AV110">
            <v>193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M0B"/>
      <sheetName val="BM0A"/>
      <sheetName val="REQ PAGE CABLE"/>
      <sheetName val="STAHL (2)"/>
      <sheetName val="#REF"/>
      <sheetName val="BC-A"/>
      <sheetName val="CP.LV-A"/>
      <sheetName val="Khai toan"/>
      <sheetName val="BC-B"/>
      <sheetName val="CP.LV-B"/>
      <sheetName val="00000000"/>
      <sheetName val="XL4Poppy"/>
    </sheetNames>
    <sheetDataSet>
      <sheetData sheetId="0"/>
      <sheetData sheetId="1"/>
      <sheetData sheetId="2"/>
      <sheetData sheetId="3"/>
      <sheetData sheetId="4" refreshError="1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切割 MTL"/>
      <sheetName val="切割 DI"/>
      <sheetName val="ESTI."/>
      <sheetName val="DI-ESTI"/>
    </sheetNames>
    <sheetDataSet>
      <sheetData sheetId="0" refreshError="1"/>
      <sheetData sheetId="1" refreshError="1"/>
      <sheetData sheetId="2" refreshError="1">
        <row r="1">
          <cell r="A1" t="str">
            <v>STATISTICAL ESTIMATION OF FITTINGS AND VALVES FOR PIPING WORK</v>
          </cell>
        </row>
        <row r="2">
          <cell r="A2" t="str">
            <v xml:space="preserve">PROJECT NO : </v>
          </cell>
        </row>
        <row r="3">
          <cell r="A3" t="str">
            <v>Fc =</v>
          </cell>
          <cell r="B3">
            <v>1</v>
          </cell>
          <cell r="C3" t="str">
            <v>Fp =</v>
          </cell>
          <cell r="D3">
            <v>0.1</v>
          </cell>
        </row>
        <row r="4">
          <cell r="F4" t="str">
            <v>FITTING NO</v>
          </cell>
          <cell r="N4" t="str">
            <v>VALVE NO</v>
          </cell>
          <cell r="R4" t="str">
            <v>TOTAL</v>
          </cell>
          <cell r="S4" t="str">
            <v>TOTAL</v>
          </cell>
          <cell r="T4" t="str">
            <v>J/M</v>
          </cell>
          <cell r="U4" t="str">
            <v>J/M</v>
          </cell>
        </row>
        <row r="5">
          <cell r="A5" t="str">
            <v>NO</v>
          </cell>
          <cell r="B5" t="str">
            <v>SIZE</v>
          </cell>
          <cell r="C5" t="str">
            <v>SCH</v>
          </cell>
          <cell r="D5" t="str">
            <v>LG (M)</v>
          </cell>
          <cell r="E5" t="str">
            <v>IN-M</v>
          </cell>
          <cell r="F5" t="str">
            <v>90 ELL</v>
          </cell>
          <cell r="G5" t="str">
            <v>45 ELL</v>
          </cell>
          <cell r="H5" t="str">
            <v>TEE</v>
          </cell>
          <cell r="I5" t="str">
            <v>RED</v>
          </cell>
          <cell r="J5" t="str">
            <v>FLG</v>
          </cell>
          <cell r="K5" t="str">
            <v>CPLG</v>
          </cell>
          <cell r="L5" t="str">
            <v>CAP</v>
          </cell>
          <cell r="M5" t="str">
            <v>TOTAL</v>
          </cell>
          <cell r="N5" t="str">
            <v>BLOCK</v>
          </cell>
          <cell r="O5" t="str">
            <v>CHECK</v>
          </cell>
          <cell r="P5" t="str">
            <v>GLOBE</v>
          </cell>
          <cell r="Q5" t="str">
            <v>TOTAL</v>
          </cell>
          <cell r="R5" t="str">
            <v>JOINT</v>
          </cell>
          <cell r="S5" t="str">
            <v>DI</v>
          </cell>
          <cell r="T5" t="str">
            <v>(JOINT)</v>
          </cell>
          <cell r="U5" t="str">
            <v>(DI)</v>
          </cell>
        </row>
        <row r="6">
          <cell r="A6">
            <v>1</v>
          </cell>
          <cell r="B6">
            <v>0.5</v>
          </cell>
          <cell r="E6" t="str">
            <v xml:space="preserve"> 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 t="str">
            <v xml:space="preserve"> </v>
          </cell>
          <cell r="U6" t="str">
            <v xml:space="preserve"> </v>
          </cell>
        </row>
        <row r="7">
          <cell r="A7">
            <v>2</v>
          </cell>
          <cell r="B7">
            <v>0.75</v>
          </cell>
          <cell r="E7" t="str">
            <v xml:space="preserve"> 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 t="str">
            <v xml:space="preserve"> </v>
          </cell>
          <cell r="U7" t="str">
            <v xml:space="preserve"> </v>
          </cell>
        </row>
        <row r="8">
          <cell r="A8">
            <v>3</v>
          </cell>
          <cell r="B8">
            <v>1</v>
          </cell>
          <cell r="E8" t="str">
            <v xml:space="preserve"> 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 t="str">
            <v xml:space="preserve"> </v>
          </cell>
          <cell r="U8" t="str">
            <v xml:space="preserve"> </v>
          </cell>
        </row>
        <row r="9">
          <cell r="A9">
            <v>4</v>
          </cell>
          <cell r="B9">
            <v>1.5</v>
          </cell>
          <cell r="E9" t="str">
            <v xml:space="preserve"> 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 t="str">
            <v xml:space="preserve"> </v>
          </cell>
          <cell r="U9" t="str">
            <v xml:space="preserve"> </v>
          </cell>
        </row>
        <row r="10">
          <cell r="A10">
            <v>5</v>
          </cell>
          <cell r="B10">
            <v>2</v>
          </cell>
          <cell r="E10" t="str">
            <v xml:space="preserve"> 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 t="str">
            <v xml:space="preserve"> </v>
          </cell>
          <cell r="U10" t="str">
            <v xml:space="preserve"> </v>
          </cell>
        </row>
        <row r="11">
          <cell r="A11">
            <v>6</v>
          </cell>
          <cell r="B11">
            <v>2.5</v>
          </cell>
          <cell r="E11" t="str">
            <v xml:space="preserve"> 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 t="str">
            <v xml:space="preserve"> </v>
          </cell>
          <cell r="U11" t="str">
            <v xml:space="preserve"> </v>
          </cell>
        </row>
        <row r="12">
          <cell r="A12">
            <v>7</v>
          </cell>
          <cell r="B12">
            <v>3</v>
          </cell>
          <cell r="E12" t="str">
            <v xml:space="preserve"> 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 t="str">
            <v xml:space="preserve"> </v>
          </cell>
          <cell r="U12" t="str">
            <v xml:space="preserve"> </v>
          </cell>
        </row>
        <row r="13">
          <cell r="A13">
            <v>8</v>
          </cell>
          <cell r="B13">
            <v>4</v>
          </cell>
          <cell r="E13" t="str">
            <v xml:space="preserve"> 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 t="str">
            <v xml:space="preserve"> </v>
          </cell>
          <cell r="U13" t="str">
            <v xml:space="preserve"> </v>
          </cell>
        </row>
        <row r="14">
          <cell r="A14">
            <v>9</v>
          </cell>
          <cell r="B14">
            <v>5</v>
          </cell>
          <cell r="E14" t="str">
            <v xml:space="preserve"> 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 t="str">
            <v xml:space="preserve"> </v>
          </cell>
          <cell r="U14" t="str">
            <v xml:space="preserve"> </v>
          </cell>
        </row>
        <row r="15">
          <cell r="A15">
            <v>10</v>
          </cell>
          <cell r="B15">
            <v>6</v>
          </cell>
          <cell r="E15" t="str">
            <v xml:space="preserve"> 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 t="str">
            <v xml:space="preserve"> </v>
          </cell>
          <cell r="U15" t="str">
            <v xml:space="preserve"> </v>
          </cell>
        </row>
        <row r="16">
          <cell r="A16">
            <v>11</v>
          </cell>
          <cell r="B16">
            <v>8</v>
          </cell>
          <cell r="E16" t="str">
            <v xml:space="preserve"> 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 t="str">
            <v xml:space="preserve"> </v>
          </cell>
          <cell r="U16" t="str">
            <v xml:space="preserve"> </v>
          </cell>
        </row>
        <row r="17">
          <cell r="A17">
            <v>12</v>
          </cell>
          <cell r="B17">
            <v>10</v>
          </cell>
          <cell r="E17" t="str">
            <v xml:space="preserve"> 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 t="str">
            <v xml:space="preserve"> </v>
          </cell>
          <cell r="U17" t="str">
            <v xml:space="preserve"> </v>
          </cell>
        </row>
        <row r="18">
          <cell r="A18">
            <v>13</v>
          </cell>
          <cell r="B18">
            <v>12</v>
          </cell>
          <cell r="E18" t="str">
            <v xml:space="preserve"> 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 t="str">
            <v xml:space="preserve"> </v>
          </cell>
          <cell r="U18" t="str">
            <v xml:space="preserve"> </v>
          </cell>
        </row>
        <row r="19">
          <cell r="A19">
            <v>14</v>
          </cell>
          <cell r="B19">
            <v>14</v>
          </cell>
          <cell r="E19" t="str">
            <v xml:space="preserve"> 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 t="str">
            <v xml:space="preserve"> </v>
          </cell>
          <cell r="U19" t="str">
            <v xml:space="preserve"> </v>
          </cell>
        </row>
        <row r="20">
          <cell r="A20">
            <v>15</v>
          </cell>
          <cell r="B20">
            <v>16</v>
          </cell>
          <cell r="E20" t="str">
            <v xml:space="preserve"> 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 t="str">
            <v xml:space="preserve"> </v>
          </cell>
          <cell r="U20" t="str">
            <v xml:space="preserve"> </v>
          </cell>
        </row>
        <row r="21">
          <cell r="A21">
            <v>16</v>
          </cell>
          <cell r="B21">
            <v>18</v>
          </cell>
          <cell r="E21" t="str">
            <v xml:space="preserve"> 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 t="str">
            <v xml:space="preserve"> </v>
          </cell>
          <cell r="U21" t="str">
            <v xml:space="preserve"> </v>
          </cell>
        </row>
        <row r="22">
          <cell r="A22">
            <v>17</v>
          </cell>
          <cell r="B22">
            <v>20</v>
          </cell>
          <cell r="E22" t="str">
            <v xml:space="preserve"> 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 t="str">
            <v xml:space="preserve"> </v>
          </cell>
          <cell r="U22" t="str">
            <v xml:space="preserve"> </v>
          </cell>
        </row>
        <row r="23">
          <cell r="A23">
            <v>18</v>
          </cell>
          <cell r="B23">
            <v>22</v>
          </cell>
          <cell r="E23" t="str">
            <v xml:space="preserve"> 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 t="str">
            <v xml:space="preserve"> </v>
          </cell>
          <cell r="U23" t="str">
            <v xml:space="preserve"> </v>
          </cell>
        </row>
        <row r="24">
          <cell r="A24">
            <v>19</v>
          </cell>
          <cell r="B24">
            <v>24</v>
          </cell>
          <cell r="E24" t="str">
            <v xml:space="preserve"> 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 t="str">
            <v xml:space="preserve"> </v>
          </cell>
          <cell r="U24" t="str">
            <v xml:space="preserve"> </v>
          </cell>
        </row>
        <row r="25">
          <cell r="A25">
            <v>20</v>
          </cell>
          <cell r="B25">
            <v>26</v>
          </cell>
          <cell r="E25" t="str">
            <v xml:space="preserve"> 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 t="str">
            <v xml:space="preserve"> </v>
          </cell>
          <cell r="U25" t="str">
            <v xml:space="preserve"> </v>
          </cell>
        </row>
        <row r="26">
          <cell r="A26">
            <v>21</v>
          </cell>
          <cell r="B26">
            <v>28</v>
          </cell>
          <cell r="E26" t="str">
            <v xml:space="preserve"> 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 t="str">
            <v xml:space="preserve"> </v>
          </cell>
          <cell r="U26" t="str">
            <v xml:space="preserve"> </v>
          </cell>
        </row>
        <row r="27">
          <cell r="A27">
            <v>22</v>
          </cell>
          <cell r="B27">
            <v>30</v>
          </cell>
          <cell r="E27" t="str">
            <v xml:space="preserve"> 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 t="str">
            <v xml:space="preserve"> </v>
          </cell>
          <cell r="U27" t="str">
            <v xml:space="preserve"> </v>
          </cell>
        </row>
        <row r="28">
          <cell r="A28">
            <v>23</v>
          </cell>
          <cell r="B28">
            <v>32</v>
          </cell>
          <cell r="E28" t="str">
            <v xml:space="preserve"> 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 t="str">
            <v xml:space="preserve"> </v>
          </cell>
          <cell r="U28" t="str">
            <v xml:space="preserve"> </v>
          </cell>
        </row>
        <row r="29">
          <cell r="A29">
            <v>24</v>
          </cell>
          <cell r="B29">
            <v>34</v>
          </cell>
          <cell r="E29" t="str">
            <v xml:space="preserve"> 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 t="str">
            <v xml:space="preserve"> </v>
          </cell>
          <cell r="U29" t="str">
            <v xml:space="preserve"> </v>
          </cell>
        </row>
        <row r="30">
          <cell r="A30">
            <v>25</v>
          </cell>
          <cell r="B30">
            <v>36</v>
          </cell>
          <cell r="E30" t="str">
            <v xml:space="preserve"> 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 t="str">
            <v xml:space="preserve"> </v>
          </cell>
          <cell r="U30" t="str">
            <v xml:space="preserve"> </v>
          </cell>
        </row>
        <row r="31">
          <cell r="A31">
            <v>26</v>
          </cell>
          <cell r="B31">
            <v>38</v>
          </cell>
          <cell r="E31" t="str">
            <v xml:space="preserve"> 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 t="str">
            <v xml:space="preserve"> </v>
          </cell>
          <cell r="U31" t="str">
            <v xml:space="preserve"> </v>
          </cell>
        </row>
        <row r="32">
          <cell r="A32">
            <v>27</v>
          </cell>
          <cell r="B32">
            <v>40</v>
          </cell>
          <cell r="E32" t="str">
            <v xml:space="preserve"> 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 t="str">
            <v xml:space="preserve"> </v>
          </cell>
          <cell r="U32" t="str">
            <v xml:space="preserve"> </v>
          </cell>
        </row>
        <row r="33">
          <cell r="A33">
            <v>28</v>
          </cell>
          <cell r="B33">
            <v>42</v>
          </cell>
          <cell r="E33" t="str">
            <v xml:space="preserve"> 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 t="str">
            <v xml:space="preserve"> </v>
          </cell>
          <cell r="U33" t="str">
            <v xml:space="preserve"> </v>
          </cell>
        </row>
        <row r="34">
          <cell r="A34">
            <v>29</v>
          </cell>
          <cell r="B34">
            <v>44</v>
          </cell>
          <cell r="E34" t="str">
            <v xml:space="preserve"> 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 t="str">
            <v xml:space="preserve"> </v>
          </cell>
          <cell r="U34" t="str">
            <v xml:space="preserve"> </v>
          </cell>
        </row>
        <row r="35">
          <cell r="A35">
            <v>30</v>
          </cell>
          <cell r="B35">
            <v>46</v>
          </cell>
          <cell r="E35" t="str">
            <v xml:space="preserve"> 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 t="str">
            <v xml:space="preserve"> </v>
          </cell>
          <cell r="U35" t="str">
            <v xml:space="preserve"> </v>
          </cell>
        </row>
        <row r="36">
          <cell r="A36">
            <v>31</v>
          </cell>
          <cell r="B36">
            <v>48</v>
          </cell>
          <cell r="E36" t="str">
            <v xml:space="preserve"> 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 t="str">
            <v xml:space="preserve"> </v>
          </cell>
          <cell r="U36" t="str">
            <v xml:space="preserve"> </v>
          </cell>
        </row>
        <row r="37">
          <cell r="A37">
            <v>32</v>
          </cell>
          <cell r="B37">
            <v>52</v>
          </cell>
          <cell r="E37" t="str">
            <v xml:space="preserve"> 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 t="str">
            <v xml:space="preserve"> </v>
          </cell>
          <cell r="U37" t="str">
            <v xml:space="preserve"> </v>
          </cell>
        </row>
        <row r="38">
          <cell r="A38">
            <v>33</v>
          </cell>
          <cell r="B38">
            <v>56</v>
          </cell>
          <cell r="E38" t="str">
            <v xml:space="preserve"> 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 t="str">
            <v xml:space="preserve"> </v>
          </cell>
          <cell r="U38" t="str">
            <v xml:space="preserve"> </v>
          </cell>
        </row>
        <row r="39">
          <cell r="A39">
            <v>34</v>
          </cell>
          <cell r="B39">
            <v>60</v>
          </cell>
          <cell r="E39" t="str">
            <v xml:space="preserve"> 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 t="str">
            <v xml:space="preserve"> </v>
          </cell>
          <cell r="U39" t="str">
            <v xml:space="preserve"> </v>
          </cell>
        </row>
        <row r="40">
          <cell r="A40">
            <v>35</v>
          </cell>
          <cell r="B40">
            <v>64</v>
          </cell>
          <cell r="E40" t="str">
            <v xml:space="preserve"> 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 t="str">
            <v xml:space="preserve"> </v>
          </cell>
          <cell r="U40" t="str">
            <v xml:space="preserve"> </v>
          </cell>
        </row>
        <row r="41">
          <cell r="A41">
            <v>36</v>
          </cell>
          <cell r="B41">
            <v>68</v>
          </cell>
          <cell r="E41" t="str">
            <v xml:space="preserve"> 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 t="str">
            <v xml:space="preserve"> </v>
          </cell>
          <cell r="U41" t="str">
            <v xml:space="preserve"> </v>
          </cell>
        </row>
        <row r="42">
          <cell r="A42">
            <v>37</v>
          </cell>
          <cell r="B42">
            <v>72</v>
          </cell>
          <cell r="E42" t="str">
            <v xml:space="preserve"> 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 t="str">
            <v xml:space="preserve"> </v>
          </cell>
          <cell r="U42" t="str">
            <v xml:space="preserve"> </v>
          </cell>
        </row>
        <row r="43">
          <cell r="A43">
            <v>38</v>
          </cell>
          <cell r="B43">
            <v>76</v>
          </cell>
          <cell r="E43" t="str">
            <v xml:space="preserve"> 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 t="str">
            <v xml:space="preserve"> </v>
          </cell>
          <cell r="U43" t="str">
            <v xml:space="preserve"> </v>
          </cell>
        </row>
        <row r="44">
          <cell r="A44">
            <v>39</v>
          </cell>
          <cell r="B44">
            <v>80</v>
          </cell>
          <cell r="E44" t="str">
            <v xml:space="preserve"> 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 t="str">
            <v xml:space="preserve"> </v>
          </cell>
          <cell r="U44" t="str">
            <v xml:space="preserve"> </v>
          </cell>
        </row>
        <row r="45">
          <cell r="A45" t="str">
            <v>AVE.</v>
          </cell>
          <cell r="B45" t="str">
            <v xml:space="preserve"> 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 t="str">
            <v xml:space="preserve"> </v>
          </cell>
          <cell r="U45" t="str">
            <v xml:space="preserve"> </v>
          </cell>
        </row>
        <row r="47">
          <cell r="A47" t="str">
            <v>*** Reference Paper : Predict Fittings For Piping Systems ***</v>
          </cell>
          <cell r="K47" t="str">
            <v>Fc = 0.25  Utility Supply Lines, OSBL</v>
          </cell>
          <cell r="R47" t="str">
            <v>Fc = 2.00  Manifold Type Piping</v>
          </cell>
        </row>
        <row r="48">
          <cell r="D48" t="str">
            <v xml:space="preserve">   By William B. Hooper , Monsanto Co.</v>
          </cell>
          <cell r="K48" t="str">
            <v xml:space="preserve">        (PIPE JOINT FACTOR Fp = 100%)</v>
          </cell>
          <cell r="R48" t="str">
            <v xml:space="preserve">        (PIPE JOINT FACTOR Fp = 0%)</v>
          </cell>
        </row>
        <row r="49">
          <cell r="K49" t="str">
            <v>Fc = 0.50  Long, Straight Piping Run</v>
          </cell>
          <cell r="R49" t="str">
            <v>Fc = 4.00  Very Complex Manifolds</v>
          </cell>
        </row>
        <row r="50">
          <cell r="A50" t="str">
            <v>The number and types of pipe fittings can be estimated by this method</v>
          </cell>
          <cell r="K50" t="str">
            <v xml:space="preserve">        (PIPE JOINT FACTOR Fp = 100%)</v>
          </cell>
          <cell r="R50" t="str">
            <v xml:space="preserve">        (PIPE JOINT FACTOR Fp = 0%)</v>
          </cell>
        </row>
        <row r="51">
          <cell r="A51" t="str">
            <v>long before the piping isometrics are done. Pipe size and a general idea</v>
          </cell>
          <cell r="K51" t="str">
            <v>Fc = 1.00  Normal Piping</v>
          </cell>
        </row>
        <row r="52">
          <cell r="A52" t="str">
            <v>of the system's complexity are all that is needed.</v>
          </cell>
          <cell r="K52" t="str">
            <v xml:space="preserve">        (PIPE JOINT FACTOR Fp = 10%)</v>
          </cell>
        </row>
      </sheetData>
      <sheetData sheetId="3" refreshError="1">
        <row r="8">
          <cell r="B8" t="str">
            <v>5S</v>
          </cell>
          <cell r="C8">
            <v>0.5</v>
          </cell>
          <cell r="D8">
            <v>1.65</v>
          </cell>
          <cell r="E8">
            <v>1</v>
          </cell>
          <cell r="I8">
            <v>7.0000000000000007E-2</v>
          </cell>
          <cell r="J8">
            <v>0</v>
          </cell>
          <cell r="K8">
            <v>7.0000000000000007E-2</v>
          </cell>
          <cell r="P8">
            <v>2</v>
          </cell>
        </row>
        <row r="9">
          <cell r="B9" t="str">
            <v>5S</v>
          </cell>
          <cell r="C9">
            <v>0.5</v>
          </cell>
          <cell r="D9">
            <v>1.65</v>
          </cell>
          <cell r="E9">
            <v>1</v>
          </cell>
          <cell r="I9">
            <v>7.0000000000000007E-2</v>
          </cell>
          <cell r="J9">
            <v>0</v>
          </cell>
          <cell r="K9">
            <v>7.0000000000000007E-2</v>
          </cell>
          <cell r="P9">
            <v>2</v>
          </cell>
        </row>
        <row r="10">
          <cell r="B10" t="str">
            <v>5S</v>
          </cell>
          <cell r="C10">
            <v>0.5</v>
          </cell>
          <cell r="D10">
            <v>1.65</v>
          </cell>
          <cell r="E10">
            <v>1</v>
          </cell>
          <cell r="I10">
            <v>7.0000000000000007E-2</v>
          </cell>
          <cell r="J10">
            <v>0</v>
          </cell>
          <cell r="K10">
            <v>7.0000000000000007E-2</v>
          </cell>
          <cell r="P10">
            <v>2</v>
          </cell>
        </row>
        <row r="11">
          <cell r="B11" t="str">
            <v>5S</v>
          </cell>
          <cell r="C11">
            <v>0.75</v>
          </cell>
          <cell r="D11">
            <v>1.65</v>
          </cell>
          <cell r="E11">
            <v>1</v>
          </cell>
          <cell r="I11">
            <v>7.0000000000000007E-2</v>
          </cell>
          <cell r="J11">
            <v>0</v>
          </cell>
          <cell r="K11">
            <v>7.0000000000000007E-2</v>
          </cell>
          <cell r="P11">
            <v>2</v>
          </cell>
        </row>
        <row r="12">
          <cell r="B12" t="str">
            <v>5S</v>
          </cell>
          <cell r="C12">
            <v>0.75</v>
          </cell>
          <cell r="D12">
            <v>1.65</v>
          </cell>
          <cell r="E12">
            <v>1</v>
          </cell>
          <cell r="I12">
            <v>7.0000000000000007E-2</v>
          </cell>
          <cell r="J12">
            <v>0</v>
          </cell>
          <cell r="K12">
            <v>7.0000000000000007E-2</v>
          </cell>
          <cell r="P12">
            <v>2</v>
          </cell>
        </row>
        <row r="13">
          <cell r="B13" t="str">
            <v>5S</v>
          </cell>
          <cell r="C13">
            <v>0.75</v>
          </cell>
          <cell r="D13">
            <v>1.65</v>
          </cell>
          <cell r="E13">
            <v>1</v>
          </cell>
          <cell r="I13">
            <v>7.0000000000000007E-2</v>
          </cell>
          <cell r="J13">
            <v>0</v>
          </cell>
          <cell r="K13">
            <v>7.0000000000000007E-2</v>
          </cell>
          <cell r="P13">
            <v>2</v>
          </cell>
        </row>
        <row r="14">
          <cell r="B14" t="str">
            <v>5S</v>
          </cell>
          <cell r="C14">
            <v>1</v>
          </cell>
          <cell r="D14">
            <v>1.65</v>
          </cell>
          <cell r="E14">
            <v>1</v>
          </cell>
          <cell r="I14">
            <v>0.12</v>
          </cell>
          <cell r="J14">
            <v>0</v>
          </cell>
          <cell r="K14">
            <v>0.12</v>
          </cell>
          <cell r="P14">
            <v>2</v>
          </cell>
        </row>
        <row r="15">
          <cell r="B15" t="str">
            <v>5S</v>
          </cell>
          <cell r="C15">
            <v>1</v>
          </cell>
          <cell r="D15">
            <v>1.65</v>
          </cell>
          <cell r="E15">
            <v>1</v>
          </cell>
          <cell r="I15">
            <v>0.12</v>
          </cell>
          <cell r="J15">
            <v>0</v>
          </cell>
          <cell r="K15">
            <v>0.12</v>
          </cell>
          <cell r="P15">
            <v>2</v>
          </cell>
        </row>
        <row r="16">
          <cell r="B16" t="str">
            <v>5S</v>
          </cell>
          <cell r="C16">
            <v>1</v>
          </cell>
          <cell r="D16">
            <v>1.65</v>
          </cell>
          <cell r="E16">
            <v>1</v>
          </cell>
          <cell r="I16">
            <v>0.12</v>
          </cell>
          <cell r="J16">
            <v>0</v>
          </cell>
          <cell r="K16">
            <v>0.12</v>
          </cell>
          <cell r="P16">
            <v>2</v>
          </cell>
        </row>
        <row r="17">
          <cell r="B17" t="str">
            <v>5S</v>
          </cell>
          <cell r="C17">
            <v>1.25</v>
          </cell>
          <cell r="D17">
            <v>1.65</v>
          </cell>
          <cell r="E17">
            <v>1</v>
          </cell>
          <cell r="I17">
            <v>0.15</v>
          </cell>
          <cell r="K17">
            <v>0.15</v>
          </cell>
          <cell r="P17">
            <v>2</v>
          </cell>
        </row>
        <row r="18">
          <cell r="B18" t="str">
            <v>5S</v>
          </cell>
          <cell r="C18">
            <v>1.25</v>
          </cell>
          <cell r="D18">
            <v>1.65</v>
          </cell>
          <cell r="E18">
            <v>1</v>
          </cell>
          <cell r="I18">
            <v>0.15</v>
          </cell>
          <cell r="K18">
            <v>0.15</v>
          </cell>
          <cell r="P18">
            <v>2</v>
          </cell>
        </row>
        <row r="19">
          <cell r="B19" t="str">
            <v>5S</v>
          </cell>
          <cell r="C19">
            <v>1.25</v>
          </cell>
          <cell r="D19">
            <v>1.65</v>
          </cell>
          <cell r="E19">
            <v>1</v>
          </cell>
          <cell r="I19">
            <v>0.15</v>
          </cell>
          <cell r="K19">
            <v>0.15</v>
          </cell>
          <cell r="P19">
            <v>2</v>
          </cell>
        </row>
        <row r="20">
          <cell r="B20" t="str">
            <v>5S</v>
          </cell>
          <cell r="C20">
            <v>1.5</v>
          </cell>
          <cell r="D20">
            <v>1.65</v>
          </cell>
          <cell r="E20">
            <v>1</v>
          </cell>
          <cell r="I20">
            <v>0.15</v>
          </cell>
          <cell r="J20">
            <v>0</v>
          </cell>
          <cell r="K20">
            <v>0.15</v>
          </cell>
          <cell r="P20">
            <v>2</v>
          </cell>
        </row>
        <row r="21">
          <cell r="B21" t="str">
            <v>5S</v>
          </cell>
          <cell r="C21">
            <v>1.5</v>
          </cell>
          <cell r="D21">
            <v>1.65</v>
          </cell>
          <cell r="E21">
            <v>1</v>
          </cell>
          <cell r="I21">
            <v>0.15</v>
          </cell>
          <cell r="J21">
            <v>0</v>
          </cell>
          <cell r="K21">
            <v>0.15</v>
          </cell>
          <cell r="P21">
            <v>2</v>
          </cell>
        </row>
        <row r="22">
          <cell r="B22" t="str">
            <v>5S</v>
          </cell>
          <cell r="C22">
            <v>1.5</v>
          </cell>
          <cell r="D22">
            <v>1.65</v>
          </cell>
          <cell r="E22">
            <v>1</v>
          </cell>
          <cell r="I22">
            <v>0.15</v>
          </cell>
          <cell r="J22">
            <v>0</v>
          </cell>
          <cell r="K22">
            <v>0.15</v>
          </cell>
          <cell r="P22">
            <v>2</v>
          </cell>
        </row>
        <row r="23">
          <cell r="B23" t="str">
            <v>5S</v>
          </cell>
          <cell r="C23">
            <v>2</v>
          </cell>
          <cell r="D23">
            <v>1.65</v>
          </cell>
          <cell r="E23">
            <v>1</v>
          </cell>
          <cell r="I23">
            <v>0.15</v>
          </cell>
          <cell r="J23">
            <v>0</v>
          </cell>
          <cell r="K23">
            <v>0.15</v>
          </cell>
          <cell r="P23">
            <v>2</v>
          </cell>
        </row>
        <row r="24">
          <cell r="B24" t="str">
            <v>5S</v>
          </cell>
          <cell r="C24">
            <v>2</v>
          </cell>
          <cell r="D24">
            <v>1.65</v>
          </cell>
          <cell r="E24">
            <v>1</v>
          </cell>
          <cell r="I24">
            <v>0.15</v>
          </cell>
          <cell r="J24">
            <v>0</v>
          </cell>
          <cell r="K24">
            <v>0.15</v>
          </cell>
          <cell r="P24">
            <v>2</v>
          </cell>
        </row>
        <row r="25">
          <cell r="B25" t="str">
            <v>5S</v>
          </cell>
          <cell r="C25">
            <v>2</v>
          </cell>
          <cell r="D25">
            <v>1.65</v>
          </cell>
          <cell r="E25">
            <v>1</v>
          </cell>
          <cell r="I25">
            <v>0.15</v>
          </cell>
          <cell r="J25">
            <v>0</v>
          </cell>
          <cell r="K25">
            <v>0.15</v>
          </cell>
          <cell r="P25">
            <v>2</v>
          </cell>
        </row>
        <row r="26">
          <cell r="B26" t="str">
            <v>5S</v>
          </cell>
          <cell r="C26">
            <v>2.5</v>
          </cell>
          <cell r="D26">
            <v>2.11</v>
          </cell>
          <cell r="E26">
            <v>1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B27" t="str">
            <v>5S</v>
          </cell>
          <cell r="C27">
            <v>3</v>
          </cell>
          <cell r="D27">
            <v>2.11</v>
          </cell>
          <cell r="E27">
            <v>1</v>
          </cell>
          <cell r="I27">
            <v>0.3</v>
          </cell>
          <cell r="J27">
            <v>0</v>
          </cell>
          <cell r="K27">
            <v>0.3</v>
          </cell>
          <cell r="P27">
            <v>2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B29" t="str">
            <v>5S</v>
          </cell>
          <cell r="C29">
            <v>4</v>
          </cell>
          <cell r="D29">
            <v>2.11</v>
          </cell>
          <cell r="E29">
            <v>1</v>
          </cell>
          <cell r="I29">
            <v>0.3</v>
          </cell>
          <cell r="J29">
            <v>0</v>
          </cell>
          <cell r="K29">
            <v>0.3</v>
          </cell>
          <cell r="P29">
            <v>3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B31" t="str">
            <v>5S</v>
          </cell>
          <cell r="C31">
            <v>6</v>
          </cell>
          <cell r="D31">
            <v>2.77</v>
          </cell>
          <cell r="E31">
            <v>1</v>
          </cell>
          <cell r="I31">
            <v>0.45</v>
          </cell>
          <cell r="J31">
            <v>0</v>
          </cell>
          <cell r="K31">
            <v>0.45</v>
          </cell>
          <cell r="P31">
            <v>4</v>
          </cell>
        </row>
        <row r="32">
          <cell r="B32" t="str">
            <v>5S</v>
          </cell>
          <cell r="C32">
            <v>8</v>
          </cell>
          <cell r="D32">
            <v>2.77</v>
          </cell>
          <cell r="E32">
            <v>1</v>
          </cell>
          <cell r="I32">
            <v>0.45</v>
          </cell>
          <cell r="J32">
            <v>0</v>
          </cell>
          <cell r="K32">
            <v>0.45</v>
          </cell>
          <cell r="P32">
            <v>4</v>
          </cell>
        </row>
        <row r="33">
          <cell r="B33" t="str">
            <v>5S</v>
          </cell>
          <cell r="C33">
            <v>10</v>
          </cell>
          <cell r="D33">
            <v>3.4</v>
          </cell>
          <cell r="E33">
            <v>1</v>
          </cell>
          <cell r="I33">
            <v>0.9</v>
          </cell>
          <cell r="J33">
            <v>0</v>
          </cell>
          <cell r="K33">
            <v>0.9</v>
          </cell>
          <cell r="P33">
            <v>4</v>
          </cell>
        </row>
        <row r="34">
          <cell r="B34" t="str">
            <v>5S</v>
          </cell>
          <cell r="C34">
            <v>12</v>
          </cell>
          <cell r="D34">
            <v>3.96</v>
          </cell>
          <cell r="E34">
            <v>1</v>
          </cell>
          <cell r="I34">
            <v>1.2</v>
          </cell>
          <cell r="J34">
            <v>0</v>
          </cell>
          <cell r="K34">
            <v>1.2</v>
          </cell>
          <cell r="P34">
            <v>6</v>
          </cell>
        </row>
        <row r="35">
          <cell r="B35" t="str">
            <v>5S</v>
          </cell>
          <cell r="C35">
            <v>14</v>
          </cell>
          <cell r="D35">
            <v>3.96</v>
          </cell>
          <cell r="E35">
            <v>1</v>
          </cell>
          <cell r="I35">
            <v>1.34</v>
          </cell>
          <cell r="J35">
            <v>0</v>
          </cell>
          <cell r="K35">
            <v>1.34</v>
          </cell>
          <cell r="P35">
            <v>6</v>
          </cell>
        </row>
        <row r="36">
          <cell r="B36" t="str">
            <v>5S</v>
          </cell>
          <cell r="C36">
            <v>16</v>
          </cell>
          <cell r="D36">
            <v>4.1900000000000004</v>
          </cell>
          <cell r="E36">
            <v>1</v>
          </cell>
          <cell r="I36">
            <v>1.65</v>
          </cell>
          <cell r="J36">
            <v>0</v>
          </cell>
          <cell r="K36">
            <v>1.65</v>
          </cell>
          <cell r="P36">
            <v>6</v>
          </cell>
        </row>
        <row r="37">
          <cell r="B37" t="str">
            <v>5S</v>
          </cell>
          <cell r="C37">
            <v>18</v>
          </cell>
          <cell r="D37">
            <v>4.1900000000000004</v>
          </cell>
          <cell r="E37">
            <v>1</v>
          </cell>
          <cell r="I37">
            <v>1.8</v>
          </cell>
          <cell r="J37">
            <v>0</v>
          </cell>
          <cell r="K37">
            <v>1.8</v>
          </cell>
          <cell r="P37">
            <v>6</v>
          </cell>
        </row>
        <row r="38">
          <cell r="B38" t="str">
            <v>5S</v>
          </cell>
          <cell r="C38">
            <v>20</v>
          </cell>
          <cell r="D38">
            <v>4.78</v>
          </cell>
          <cell r="E38">
            <v>1</v>
          </cell>
          <cell r="I38">
            <v>2.54</v>
          </cell>
          <cell r="J38">
            <v>0</v>
          </cell>
          <cell r="K38">
            <v>2.54</v>
          </cell>
          <cell r="P38">
            <v>7</v>
          </cell>
        </row>
        <row r="39">
          <cell r="B39" t="str">
            <v>5S</v>
          </cell>
          <cell r="C39">
            <v>22</v>
          </cell>
          <cell r="D39">
            <v>4.78</v>
          </cell>
          <cell r="E39">
            <v>1</v>
          </cell>
          <cell r="I39">
            <v>2.69</v>
          </cell>
          <cell r="J39">
            <v>0</v>
          </cell>
          <cell r="K39">
            <v>2.69</v>
          </cell>
          <cell r="P39">
            <v>8</v>
          </cell>
        </row>
        <row r="40">
          <cell r="B40" t="str">
            <v>5S</v>
          </cell>
          <cell r="C40">
            <v>24</v>
          </cell>
          <cell r="D40">
            <v>5.54</v>
          </cell>
          <cell r="E40">
            <v>1</v>
          </cell>
          <cell r="I40">
            <v>2.4300000000000002</v>
          </cell>
          <cell r="J40">
            <v>1.47</v>
          </cell>
          <cell r="K40">
            <v>3.9000000000000004</v>
          </cell>
          <cell r="P40">
            <v>8</v>
          </cell>
        </row>
        <row r="41">
          <cell r="B41" t="str">
            <v>5S</v>
          </cell>
          <cell r="C41">
            <v>30</v>
          </cell>
          <cell r="D41">
            <v>6.35</v>
          </cell>
          <cell r="E41">
            <v>1</v>
          </cell>
          <cell r="I41">
            <v>3.04</v>
          </cell>
          <cell r="J41">
            <v>3.11</v>
          </cell>
          <cell r="K41">
            <v>6.15</v>
          </cell>
          <cell r="P41">
            <v>10</v>
          </cell>
        </row>
        <row r="42">
          <cell r="B42">
            <v>10</v>
          </cell>
          <cell r="C42">
            <v>14</v>
          </cell>
          <cell r="D42">
            <v>6.35</v>
          </cell>
          <cell r="E42">
            <v>1</v>
          </cell>
          <cell r="I42">
            <v>1.42</v>
          </cell>
          <cell r="J42">
            <v>1.27</v>
          </cell>
          <cell r="K42">
            <v>2.69</v>
          </cell>
          <cell r="P42">
            <v>6</v>
          </cell>
        </row>
        <row r="43">
          <cell r="B43">
            <v>10</v>
          </cell>
          <cell r="C43">
            <v>16</v>
          </cell>
          <cell r="D43">
            <v>6.35</v>
          </cell>
          <cell r="E43">
            <v>1</v>
          </cell>
          <cell r="I43">
            <v>1.62</v>
          </cell>
          <cell r="J43">
            <v>1.38</v>
          </cell>
          <cell r="K43">
            <v>3</v>
          </cell>
          <cell r="P43">
            <v>6</v>
          </cell>
        </row>
        <row r="44">
          <cell r="B44">
            <v>10</v>
          </cell>
          <cell r="C44">
            <v>18</v>
          </cell>
          <cell r="D44">
            <v>6.35</v>
          </cell>
          <cell r="E44">
            <v>1</v>
          </cell>
          <cell r="I44">
            <v>1.82</v>
          </cell>
          <cell r="J44">
            <v>1.48</v>
          </cell>
          <cell r="K44">
            <v>3.3</v>
          </cell>
          <cell r="P44">
            <v>6</v>
          </cell>
        </row>
        <row r="45">
          <cell r="B45">
            <v>10</v>
          </cell>
          <cell r="C45">
            <v>20</v>
          </cell>
          <cell r="D45">
            <v>6.35</v>
          </cell>
          <cell r="E45">
            <v>1</v>
          </cell>
          <cell r="I45">
            <v>2.0299999999999998</v>
          </cell>
          <cell r="J45">
            <v>1.72</v>
          </cell>
          <cell r="K45">
            <v>3.75</v>
          </cell>
          <cell r="P45">
            <v>7</v>
          </cell>
        </row>
        <row r="46">
          <cell r="B46">
            <v>10</v>
          </cell>
          <cell r="C46">
            <v>22</v>
          </cell>
          <cell r="D46">
            <v>6.35</v>
          </cell>
          <cell r="E46">
            <v>1</v>
          </cell>
          <cell r="I46">
            <v>2.23</v>
          </cell>
          <cell r="J46">
            <v>2.27</v>
          </cell>
          <cell r="K46">
            <v>4.5</v>
          </cell>
          <cell r="P46">
            <v>8</v>
          </cell>
        </row>
        <row r="47">
          <cell r="B47">
            <v>10</v>
          </cell>
          <cell r="C47">
            <v>24</v>
          </cell>
          <cell r="D47">
            <v>6.35</v>
          </cell>
          <cell r="E47">
            <v>1</v>
          </cell>
          <cell r="I47">
            <v>2.4300000000000002</v>
          </cell>
          <cell r="J47">
            <v>2.0699999999999998</v>
          </cell>
          <cell r="K47">
            <v>4.5</v>
          </cell>
          <cell r="P47">
            <v>8</v>
          </cell>
        </row>
        <row r="48">
          <cell r="B48">
            <v>10</v>
          </cell>
          <cell r="C48">
            <v>26</v>
          </cell>
          <cell r="D48">
            <v>7.92</v>
          </cell>
          <cell r="E48">
            <v>1</v>
          </cell>
          <cell r="I48">
            <v>2.64</v>
          </cell>
          <cell r="J48">
            <v>4.8600000000000003</v>
          </cell>
          <cell r="K48">
            <v>7.5</v>
          </cell>
          <cell r="P48">
            <v>9</v>
          </cell>
        </row>
        <row r="49">
          <cell r="B49">
            <v>10</v>
          </cell>
          <cell r="C49">
            <v>28</v>
          </cell>
          <cell r="D49">
            <v>7.92</v>
          </cell>
          <cell r="E49">
            <v>1</v>
          </cell>
          <cell r="I49">
            <v>2.84</v>
          </cell>
          <cell r="J49">
            <v>5.26</v>
          </cell>
          <cell r="K49">
            <v>8.1</v>
          </cell>
          <cell r="P49">
            <v>9</v>
          </cell>
        </row>
        <row r="50">
          <cell r="B50">
            <v>10</v>
          </cell>
          <cell r="C50">
            <v>30</v>
          </cell>
          <cell r="D50">
            <v>7.92</v>
          </cell>
          <cell r="E50">
            <v>1</v>
          </cell>
          <cell r="I50">
            <v>3.04</v>
          </cell>
          <cell r="J50">
            <v>5.66</v>
          </cell>
          <cell r="K50">
            <v>8.6999999999999993</v>
          </cell>
          <cell r="P50">
            <v>10</v>
          </cell>
        </row>
        <row r="51">
          <cell r="B51">
            <v>10</v>
          </cell>
          <cell r="C51">
            <v>32</v>
          </cell>
          <cell r="D51">
            <v>7.92</v>
          </cell>
          <cell r="E51">
            <v>1</v>
          </cell>
          <cell r="I51">
            <v>3.24</v>
          </cell>
          <cell r="J51">
            <v>6.06</v>
          </cell>
          <cell r="K51">
            <v>9.3000000000000007</v>
          </cell>
          <cell r="P51">
            <v>11</v>
          </cell>
        </row>
        <row r="52">
          <cell r="B52">
            <v>10</v>
          </cell>
          <cell r="C52">
            <v>34</v>
          </cell>
          <cell r="D52">
            <v>7.92</v>
          </cell>
          <cell r="E52">
            <v>1</v>
          </cell>
          <cell r="I52">
            <v>3.45</v>
          </cell>
          <cell r="J52">
            <v>6.44</v>
          </cell>
          <cell r="K52">
            <v>9.89</v>
          </cell>
          <cell r="P52">
            <v>12</v>
          </cell>
        </row>
        <row r="53">
          <cell r="B53">
            <v>10</v>
          </cell>
          <cell r="C53">
            <v>36</v>
          </cell>
          <cell r="D53">
            <v>7.92</v>
          </cell>
          <cell r="E53">
            <v>1</v>
          </cell>
          <cell r="I53">
            <v>3.65</v>
          </cell>
          <cell r="J53">
            <v>6.84</v>
          </cell>
          <cell r="K53">
            <v>10.49</v>
          </cell>
          <cell r="P53">
            <v>12</v>
          </cell>
        </row>
        <row r="54">
          <cell r="B54" t="str">
            <v>10S</v>
          </cell>
          <cell r="C54">
            <v>0.125</v>
          </cell>
          <cell r="D54">
            <v>1.24</v>
          </cell>
          <cell r="E54">
            <v>1</v>
          </cell>
          <cell r="I54">
            <v>7.0000000000000007E-2</v>
          </cell>
          <cell r="K54">
            <v>7.0000000000000007E-2</v>
          </cell>
          <cell r="P54">
            <v>2</v>
          </cell>
        </row>
        <row r="55">
          <cell r="B55" t="str">
            <v>10S</v>
          </cell>
          <cell r="C55">
            <v>0.125</v>
          </cell>
          <cell r="D55">
            <v>1.24</v>
          </cell>
          <cell r="E55">
            <v>1</v>
          </cell>
          <cell r="I55">
            <v>7.0000000000000007E-2</v>
          </cell>
          <cell r="K55">
            <v>7.0000000000000007E-2</v>
          </cell>
          <cell r="P55">
            <v>2</v>
          </cell>
        </row>
        <row r="56">
          <cell r="B56" t="str">
            <v>10S</v>
          </cell>
          <cell r="C56">
            <v>0.125</v>
          </cell>
          <cell r="D56">
            <v>1.24</v>
          </cell>
          <cell r="E56">
            <v>1</v>
          </cell>
          <cell r="I56">
            <v>7.0000000000000007E-2</v>
          </cell>
          <cell r="K56">
            <v>7.0000000000000007E-2</v>
          </cell>
          <cell r="P56">
            <v>2</v>
          </cell>
        </row>
        <row r="57">
          <cell r="B57" t="str">
            <v>10S</v>
          </cell>
          <cell r="C57">
            <v>0.25</v>
          </cell>
          <cell r="D57">
            <v>1.65</v>
          </cell>
          <cell r="E57">
            <v>1</v>
          </cell>
          <cell r="I57">
            <v>7.0000000000000007E-2</v>
          </cell>
          <cell r="K57">
            <v>7.0000000000000007E-2</v>
          </cell>
          <cell r="P57">
            <v>2</v>
          </cell>
        </row>
        <row r="58">
          <cell r="B58" t="str">
            <v>10S</v>
          </cell>
          <cell r="C58">
            <v>0.25</v>
          </cell>
          <cell r="D58">
            <v>1.65</v>
          </cell>
          <cell r="E58">
            <v>1</v>
          </cell>
          <cell r="I58">
            <v>7.0000000000000007E-2</v>
          </cell>
          <cell r="K58">
            <v>7.0000000000000007E-2</v>
          </cell>
          <cell r="P58">
            <v>2</v>
          </cell>
        </row>
        <row r="59">
          <cell r="B59" t="str">
            <v>10S</v>
          </cell>
          <cell r="C59">
            <v>0.25</v>
          </cell>
          <cell r="D59">
            <v>1.65</v>
          </cell>
          <cell r="E59">
            <v>1</v>
          </cell>
          <cell r="I59">
            <v>7.0000000000000007E-2</v>
          </cell>
          <cell r="K59">
            <v>7.0000000000000007E-2</v>
          </cell>
          <cell r="P59">
            <v>2</v>
          </cell>
        </row>
        <row r="60">
          <cell r="B60" t="str">
            <v>10S</v>
          </cell>
          <cell r="C60">
            <v>0.375</v>
          </cell>
          <cell r="D60">
            <v>1.65</v>
          </cell>
          <cell r="E60">
            <v>1</v>
          </cell>
          <cell r="I60">
            <v>7.0000000000000007E-2</v>
          </cell>
          <cell r="J60">
            <v>0</v>
          </cell>
          <cell r="K60">
            <v>7.0000000000000007E-2</v>
          </cell>
          <cell r="P60">
            <v>2</v>
          </cell>
        </row>
        <row r="61">
          <cell r="B61" t="str">
            <v>10S</v>
          </cell>
          <cell r="C61">
            <v>0.375</v>
          </cell>
          <cell r="D61">
            <v>1.65</v>
          </cell>
          <cell r="E61">
            <v>1</v>
          </cell>
          <cell r="I61">
            <v>7.0000000000000007E-2</v>
          </cell>
          <cell r="J61">
            <v>0</v>
          </cell>
          <cell r="K61">
            <v>7.0000000000000007E-2</v>
          </cell>
          <cell r="P61">
            <v>2</v>
          </cell>
        </row>
        <row r="62">
          <cell r="B62" t="str">
            <v>10S</v>
          </cell>
          <cell r="C62">
            <v>0.375</v>
          </cell>
          <cell r="D62">
            <v>1.65</v>
          </cell>
          <cell r="E62">
            <v>1</v>
          </cell>
          <cell r="I62">
            <v>7.0000000000000007E-2</v>
          </cell>
          <cell r="J62">
            <v>0</v>
          </cell>
          <cell r="K62">
            <v>7.0000000000000007E-2</v>
          </cell>
          <cell r="P62">
            <v>2</v>
          </cell>
        </row>
        <row r="63">
          <cell r="B63" t="str">
            <v>10S</v>
          </cell>
          <cell r="C63">
            <v>0.5</v>
          </cell>
          <cell r="D63">
            <v>2.11</v>
          </cell>
          <cell r="E63">
            <v>1</v>
          </cell>
          <cell r="I63">
            <v>7.0000000000000007E-2</v>
          </cell>
          <cell r="J63">
            <v>0</v>
          </cell>
          <cell r="K63">
            <v>7.0000000000000007E-2</v>
          </cell>
          <cell r="P63">
            <v>2</v>
          </cell>
        </row>
        <row r="64">
          <cell r="B64" t="str">
            <v>10S</v>
          </cell>
          <cell r="C64">
            <v>0.5</v>
          </cell>
          <cell r="D64">
            <v>2.11</v>
          </cell>
          <cell r="E64">
            <v>1</v>
          </cell>
          <cell r="I64">
            <v>7.0000000000000007E-2</v>
          </cell>
          <cell r="J64">
            <v>0</v>
          </cell>
          <cell r="K64">
            <v>7.0000000000000007E-2</v>
          </cell>
          <cell r="P64">
            <v>2</v>
          </cell>
        </row>
        <row r="65">
          <cell r="B65" t="str">
            <v>10S</v>
          </cell>
          <cell r="C65">
            <v>0.5</v>
          </cell>
          <cell r="D65">
            <v>2.11</v>
          </cell>
          <cell r="E65">
            <v>1</v>
          </cell>
          <cell r="I65">
            <v>7.0000000000000007E-2</v>
          </cell>
          <cell r="J65">
            <v>0</v>
          </cell>
          <cell r="K65">
            <v>7.0000000000000007E-2</v>
          </cell>
          <cell r="P65">
            <v>2</v>
          </cell>
        </row>
        <row r="66">
          <cell r="B66" t="str">
            <v>10S</v>
          </cell>
          <cell r="C66">
            <v>0.75</v>
          </cell>
          <cell r="D66">
            <v>2.11</v>
          </cell>
          <cell r="E66">
            <v>1</v>
          </cell>
          <cell r="I66">
            <v>7.0000000000000007E-2</v>
          </cell>
          <cell r="J66">
            <v>0</v>
          </cell>
          <cell r="K66">
            <v>7.0000000000000007E-2</v>
          </cell>
          <cell r="P66">
            <v>2</v>
          </cell>
        </row>
        <row r="67">
          <cell r="B67" t="str">
            <v>10S</v>
          </cell>
          <cell r="C67">
            <v>0.75</v>
          </cell>
          <cell r="D67">
            <v>2.11</v>
          </cell>
          <cell r="E67">
            <v>1</v>
          </cell>
          <cell r="I67">
            <v>7.0000000000000007E-2</v>
          </cell>
          <cell r="J67">
            <v>0</v>
          </cell>
          <cell r="K67">
            <v>7.0000000000000007E-2</v>
          </cell>
          <cell r="P67">
            <v>2</v>
          </cell>
        </row>
        <row r="68">
          <cell r="B68" t="str">
            <v>10S</v>
          </cell>
          <cell r="C68">
            <v>0.75</v>
          </cell>
          <cell r="D68">
            <v>2.11</v>
          </cell>
          <cell r="E68">
            <v>1</v>
          </cell>
          <cell r="I68">
            <v>7.0000000000000007E-2</v>
          </cell>
          <cell r="J68">
            <v>0</v>
          </cell>
          <cell r="K68">
            <v>7.0000000000000007E-2</v>
          </cell>
          <cell r="P68">
            <v>2</v>
          </cell>
        </row>
        <row r="69">
          <cell r="B69" t="str">
            <v>10S</v>
          </cell>
          <cell r="C69">
            <v>1</v>
          </cell>
          <cell r="D69">
            <v>2.77</v>
          </cell>
          <cell r="E69">
            <v>1</v>
          </cell>
          <cell r="I69">
            <v>0.12</v>
          </cell>
          <cell r="J69">
            <v>0</v>
          </cell>
          <cell r="K69">
            <v>0.12</v>
          </cell>
          <cell r="P69">
            <v>2</v>
          </cell>
        </row>
        <row r="70">
          <cell r="B70" t="str">
            <v>10S</v>
          </cell>
          <cell r="C70">
            <v>1</v>
          </cell>
          <cell r="D70">
            <v>2.77</v>
          </cell>
          <cell r="E70">
            <v>1</v>
          </cell>
          <cell r="I70">
            <v>0.12</v>
          </cell>
          <cell r="J70">
            <v>0</v>
          </cell>
          <cell r="K70">
            <v>0.12</v>
          </cell>
          <cell r="P70">
            <v>2</v>
          </cell>
        </row>
        <row r="71">
          <cell r="B71" t="str">
            <v>10S</v>
          </cell>
          <cell r="C71">
            <v>1</v>
          </cell>
          <cell r="D71">
            <v>2.77</v>
          </cell>
          <cell r="E71">
            <v>1</v>
          </cell>
          <cell r="I71">
            <v>0.12</v>
          </cell>
          <cell r="J71">
            <v>0</v>
          </cell>
          <cell r="K71">
            <v>0.12</v>
          </cell>
          <cell r="P71">
            <v>2</v>
          </cell>
        </row>
        <row r="72">
          <cell r="B72" t="str">
            <v>10S</v>
          </cell>
          <cell r="C72">
            <v>1.25</v>
          </cell>
          <cell r="D72">
            <v>2.77</v>
          </cell>
          <cell r="E72">
            <v>1</v>
          </cell>
          <cell r="I72">
            <v>0.15</v>
          </cell>
          <cell r="K72">
            <v>0.15</v>
          </cell>
          <cell r="P72">
            <v>2</v>
          </cell>
        </row>
        <row r="73">
          <cell r="B73" t="str">
            <v>10S</v>
          </cell>
          <cell r="C73">
            <v>1.25</v>
          </cell>
          <cell r="D73">
            <v>2.77</v>
          </cell>
          <cell r="E73">
            <v>1</v>
          </cell>
          <cell r="I73">
            <v>0.15</v>
          </cell>
          <cell r="K73">
            <v>0.15</v>
          </cell>
          <cell r="P73">
            <v>2</v>
          </cell>
        </row>
        <row r="74">
          <cell r="B74" t="str">
            <v>10S</v>
          </cell>
          <cell r="C74">
            <v>1.25</v>
          </cell>
          <cell r="D74">
            <v>2.77</v>
          </cell>
          <cell r="E74">
            <v>1</v>
          </cell>
          <cell r="I74">
            <v>0.15</v>
          </cell>
          <cell r="K74">
            <v>0.15</v>
          </cell>
          <cell r="P74">
            <v>2</v>
          </cell>
        </row>
        <row r="75">
          <cell r="B75" t="str">
            <v>10S</v>
          </cell>
          <cell r="C75">
            <v>1.5</v>
          </cell>
          <cell r="D75">
            <v>2.77</v>
          </cell>
          <cell r="E75">
            <v>1</v>
          </cell>
          <cell r="I75">
            <v>0.15</v>
          </cell>
          <cell r="J75">
            <v>0</v>
          </cell>
          <cell r="K75">
            <v>0.15</v>
          </cell>
          <cell r="P75">
            <v>2</v>
          </cell>
        </row>
        <row r="76">
          <cell r="B76" t="str">
            <v>10S</v>
          </cell>
          <cell r="C76">
            <v>1.5</v>
          </cell>
          <cell r="D76">
            <v>2.77</v>
          </cell>
          <cell r="E76">
            <v>1</v>
          </cell>
          <cell r="I76">
            <v>0.15</v>
          </cell>
          <cell r="J76">
            <v>0</v>
          </cell>
          <cell r="K76">
            <v>0.15</v>
          </cell>
          <cell r="P76">
            <v>2</v>
          </cell>
        </row>
        <row r="77">
          <cell r="B77" t="str">
            <v>10S</v>
          </cell>
          <cell r="C77">
            <v>1.5</v>
          </cell>
          <cell r="D77">
            <v>2.77</v>
          </cell>
          <cell r="E77">
            <v>1</v>
          </cell>
          <cell r="I77">
            <v>0.15</v>
          </cell>
          <cell r="J77">
            <v>0</v>
          </cell>
          <cell r="K77">
            <v>0.15</v>
          </cell>
          <cell r="P77">
            <v>2</v>
          </cell>
        </row>
        <row r="78">
          <cell r="B78" t="str">
            <v>10S</v>
          </cell>
          <cell r="C78">
            <v>2</v>
          </cell>
          <cell r="D78">
            <v>2.77</v>
          </cell>
          <cell r="E78">
            <v>1</v>
          </cell>
          <cell r="I78">
            <v>0.15</v>
          </cell>
          <cell r="J78">
            <v>0</v>
          </cell>
          <cell r="K78">
            <v>0.15</v>
          </cell>
          <cell r="P78">
            <v>2</v>
          </cell>
        </row>
        <row r="79">
          <cell r="B79" t="str">
            <v>10S</v>
          </cell>
          <cell r="C79">
            <v>2</v>
          </cell>
          <cell r="D79">
            <v>2.77</v>
          </cell>
          <cell r="E79">
            <v>1</v>
          </cell>
          <cell r="I79">
            <v>0.15</v>
          </cell>
          <cell r="J79">
            <v>0</v>
          </cell>
          <cell r="K79">
            <v>0.15</v>
          </cell>
          <cell r="P79">
            <v>2</v>
          </cell>
        </row>
        <row r="80">
          <cell r="B80" t="str">
            <v>10S</v>
          </cell>
          <cell r="C80">
            <v>2</v>
          </cell>
          <cell r="D80">
            <v>2.77</v>
          </cell>
          <cell r="E80">
            <v>1</v>
          </cell>
          <cell r="I80">
            <v>0.15</v>
          </cell>
          <cell r="J80">
            <v>0</v>
          </cell>
          <cell r="K80">
            <v>0.15</v>
          </cell>
          <cell r="P80">
            <v>2</v>
          </cell>
        </row>
        <row r="81">
          <cell r="B81" t="str">
            <v>10S</v>
          </cell>
          <cell r="C81">
            <v>2.5</v>
          </cell>
          <cell r="D81">
            <v>3.05</v>
          </cell>
          <cell r="E81">
            <v>1</v>
          </cell>
          <cell r="I81">
            <v>0.15</v>
          </cell>
          <cell r="J81">
            <v>0</v>
          </cell>
          <cell r="K81">
            <v>0.15</v>
          </cell>
          <cell r="P81">
            <v>2</v>
          </cell>
        </row>
        <row r="82">
          <cell r="B82" t="str">
            <v>10S</v>
          </cell>
          <cell r="C82">
            <v>3</v>
          </cell>
          <cell r="D82">
            <v>3.05</v>
          </cell>
          <cell r="E82">
            <v>1</v>
          </cell>
          <cell r="I82">
            <v>0.3</v>
          </cell>
          <cell r="J82">
            <v>0</v>
          </cell>
          <cell r="K82">
            <v>0.3</v>
          </cell>
          <cell r="P82">
            <v>2</v>
          </cell>
        </row>
        <row r="83">
          <cell r="B83" t="str">
            <v>10S</v>
          </cell>
          <cell r="C83">
            <v>3.5</v>
          </cell>
          <cell r="D83">
            <v>3.05</v>
          </cell>
          <cell r="E83">
            <v>1</v>
          </cell>
          <cell r="I83">
            <v>0.3</v>
          </cell>
          <cell r="K83">
            <v>0.3</v>
          </cell>
          <cell r="P83">
            <v>3</v>
          </cell>
        </row>
        <row r="84">
          <cell r="B84" t="str">
            <v>10S</v>
          </cell>
          <cell r="C84">
            <v>4</v>
          </cell>
          <cell r="D84">
            <v>3.05</v>
          </cell>
          <cell r="E84">
            <v>1</v>
          </cell>
          <cell r="I84">
            <v>0.45</v>
          </cell>
          <cell r="J84">
            <v>0</v>
          </cell>
          <cell r="K84">
            <v>0.45</v>
          </cell>
          <cell r="P84">
            <v>3</v>
          </cell>
        </row>
        <row r="85">
          <cell r="B85" t="str">
            <v>10S</v>
          </cell>
          <cell r="C85">
            <v>5</v>
          </cell>
          <cell r="D85">
            <v>3.4</v>
          </cell>
          <cell r="E85">
            <v>1</v>
          </cell>
          <cell r="I85">
            <v>0.45</v>
          </cell>
          <cell r="K85">
            <v>0.45</v>
          </cell>
          <cell r="P85">
            <v>4</v>
          </cell>
        </row>
        <row r="86">
          <cell r="B86" t="str">
            <v>10S</v>
          </cell>
          <cell r="C86">
            <v>6</v>
          </cell>
          <cell r="D86">
            <v>3.4</v>
          </cell>
          <cell r="E86">
            <v>1</v>
          </cell>
          <cell r="I86">
            <v>0.6</v>
          </cell>
          <cell r="J86">
            <v>0</v>
          </cell>
          <cell r="K86">
            <v>0.6</v>
          </cell>
          <cell r="P86">
            <v>4</v>
          </cell>
        </row>
        <row r="87">
          <cell r="B87" t="str">
            <v>10S</v>
          </cell>
          <cell r="C87">
            <v>8</v>
          </cell>
          <cell r="D87">
            <v>3.76</v>
          </cell>
          <cell r="E87">
            <v>1</v>
          </cell>
          <cell r="I87">
            <v>0.6</v>
          </cell>
          <cell r="J87">
            <v>0</v>
          </cell>
          <cell r="K87">
            <v>0.6</v>
          </cell>
          <cell r="P87">
            <v>4</v>
          </cell>
        </row>
        <row r="88">
          <cell r="B88" t="str">
            <v>10S</v>
          </cell>
          <cell r="C88">
            <v>10</v>
          </cell>
          <cell r="D88">
            <v>4.1900000000000004</v>
          </cell>
          <cell r="E88">
            <v>1</v>
          </cell>
          <cell r="I88">
            <v>1.2</v>
          </cell>
          <cell r="J88">
            <v>0</v>
          </cell>
          <cell r="K88">
            <v>1.2</v>
          </cell>
          <cell r="P88">
            <v>4</v>
          </cell>
        </row>
        <row r="89">
          <cell r="B89" t="str">
            <v>10S</v>
          </cell>
          <cell r="C89">
            <v>12</v>
          </cell>
          <cell r="D89">
            <v>4.57</v>
          </cell>
          <cell r="E89">
            <v>1</v>
          </cell>
          <cell r="I89">
            <v>1.5</v>
          </cell>
          <cell r="J89">
            <v>0</v>
          </cell>
          <cell r="K89">
            <v>1.5</v>
          </cell>
          <cell r="P89">
            <v>6</v>
          </cell>
        </row>
        <row r="90">
          <cell r="B90" t="str">
            <v>10S</v>
          </cell>
          <cell r="C90">
            <v>14</v>
          </cell>
          <cell r="D90">
            <v>4.78</v>
          </cell>
          <cell r="E90">
            <v>1</v>
          </cell>
          <cell r="I90">
            <v>1.65</v>
          </cell>
          <cell r="J90">
            <v>0</v>
          </cell>
          <cell r="K90">
            <v>1.65</v>
          </cell>
          <cell r="P90">
            <v>6</v>
          </cell>
        </row>
        <row r="91">
          <cell r="B91" t="str">
            <v>10S</v>
          </cell>
          <cell r="C91">
            <v>16</v>
          </cell>
          <cell r="D91">
            <v>4.78</v>
          </cell>
          <cell r="E91">
            <v>1</v>
          </cell>
          <cell r="I91">
            <v>1.95</v>
          </cell>
          <cell r="J91">
            <v>0</v>
          </cell>
          <cell r="K91">
            <v>1.95</v>
          </cell>
          <cell r="P91">
            <v>6</v>
          </cell>
        </row>
        <row r="92">
          <cell r="B92" t="str">
            <v>10S</v>
          </cell>
          <cell r="C92">
            <v>18</v>
          </cell>
          <cell r="D92">
            <v>4.78</v>
          </cell>
          <cell r="E92">
            <v>1</v>
          </cell>
          <cell r="I92">
            <v>2.25</v>
          </cell>
          <cell r="J92">
            <v>0</v>
          </cell>
          <cell r="K92">
            <v>2.25</v>
          </cell>
          <cell r="P92">
            <v>6</v>
          </cell>
        </row>
        <row r="93">
          <cell r="B93" t="str">
            <v>10S</v>
          </cell>
          <cell r="C93">
            <v>20</v>
          </cell>
          <cell r="D93">
            <v>5.54</v>
          </cell>
          <cell r="E93">
            <v>1</v>
          </cell>
          <cell r="I93">
            <v>2.0299999999999998</v>
          </cell>
          <cell r="J93">
            <v>1.1200000000000001</v>
          </cell>
          <cell r="K93">
            <v>3.15</v>
          </cell>
          <cell r="P93">
            <v>7</v>
          </cell>
        </row>
        <row r="94">
          <cell r="B94" t="str">
            <v>10S</v>
          </cell>
          <cell r="C94">
            <v>22</v>
          </cell>
          <cell r="D94">
            <v>5.54</v>
          </cell>
          <cell r="E94">
            <v>1</v>
          </cell>
          <cell r="I94">
            <v>2.23</v>
          </cell>
          <cell r="J94">
            <v>1.37</v>
          </cell>
          <cell r="K94">
            <v>3.6</v>
          </cell>
          <cell r="P94">
            <v>8</v>
          </cell>
        </row>
        <row r="95">
          <cell r="B95" t="str">
            <v>10S</v>
          </cell>
          <cell r="C95">
            <v>24</v>
          </cell>
          <cell r="D95">
            <v>6.35</v>
          </cell>
          <cell r="E95">
            <v>1</v>
          </cell>
          <cell r="I95">
            <v>2.4300000000000002</v>
          </cell>
          <cell r="J95">
            <v>2.0699999999999998</v>
          </cell>
          <cell r="K95">
            <v>4.5</v>
          </cell>
          <cell r="P95">
            <v>8</v>
          </cell>
        </row>
        <row r="96">
          <cell r="B96" t="str">
            <v>10S</v>
          </cell>
          <cell r="C96">
            <v>30</v>
          </cell>
          <cell r="D96">
            <v>7.92</v>
          </cell>
          <cell r="E96">
            <v>1</v>
          </cell>
          <cell r="I96">
            <v>3.04</v>
          </cell>
          <cell r="J96">
            <v>5.66</v>
          </cell>
          <cell r="K96">
            <v>8.6999999999999993</v>
          </cell>
          <cell r="P96">
            <v>10</v>
          </cell>
        </row>
        <row r="97">
          <cell r="B97">
            <v>20</v>
          </cell>
          <cell r="C97">
            <v>8</v>
          </cell>
          <cell r="D97">
            <v>6.35</v>
          </cell>
          <cell r="E97">
            <v>1</v>
          </cell>
          <cell r="I97">
            <v>0.81</v>
          </cell>
          <cell r="J97">
            <v>0.99</v>
          </cell>
          <cell r="K97">
            <v>1.8</v>
          </cell>
          <cell r="P97">
            <v>4</v>
          </cell>
        </row>
        <row r="98">
          <cell r="B98">
            <v>20</v>
          </cell>
          <cell r="C98">
            <v>10</v>
          </cell>
          <cell r="D98">
            <v>6.35</v>
          </cell>
          <cell r="E98">
            <v>1</v>
          </cell>
          <cell r="I98">
            <v>1.01</v>
          </cell>
          <cell r="J98">
            <v>1.0900000000000001</v>
          </cell>
          <cell r="K98">
            <v>2.1</v>
          </cell>
          <cell r="P98">
            <v>4</v>
          </cell>
        </row>
        <row r="99">
          <cell r="B99">
            <v>20</v>
          </cell>
          <cell r="C99">
            <v>12</v>
          </cell>
          <cell r="D99">
            <v>6.35</v>
          </cell>
          <cell r="E99">
            <v>1</v>
          </cell>
          <cell r="I99">
            <v>1.22</v>
          </cell>
          <cell r="J99">
            <v>1.32</v>
          </cell>
          <cell r="K99">
            <v>2.54</v>
          </cell>
          <cell r="P99">
            <v>6</v>
          </cell>
        </row>
        <row r="100">
          <cell r="B100">
            <v>20</v>
          </cell>
          <cell r="C100">
            <v>14</v>
          </cell>
          <cell r="D100">
            <v>7.92</v>
          </cell>
          <cell r="E100">
            <v>1</v>
          </cell>
          <cell r="I100">
            <v>1.42</v>
          </cell>
          <cell r="J100">
            <v>2.48</v>
          </cell>
          <cell r="K100">
            <v>3.9</v>
          </cell>
          <cell r="P100">
            <v>6</v>
          </cell>
        </row>
        <row r="101">
          <cell r="B101">
            <v>20</v>
          </cell>
          <cell r="C101">
            <v>16</v>
          </cell>
          <cell r="D101">
            <v>7.92</v>
          </cell>
          <cell r="E101">
            <v>1</v>
          </cell>
          <cell r="I101">
            <v>1.62</v>
          </cell>
          <cell r="J101">
            <v>2.73</v>
          </cell>
          <cell r="K101">
            <v>4.3499999999999996</v>
          </cell>
          <cell r="P101">
            <v>6</v>
          </cell>
        </row>
        <row r="102">
          <cell r="B102">
            <v>20</v>
          </cell>
          <cell r="C102">
            <v>18</v>
          </cell>
          <cell r="D102">
            <v>7.92</v>
          </cell>
          <cell r="E102">
            <v>1</v>
          </cell>
          <cell r="I102">
            <v>1.82</v>
          </cell>
          <cell r="J102">
            <v>3.12</v>
          </cell>
          <cell r="K102">
            <v>4.9400000000000004</v>
          </cell>
          <cell r="P102">
            <v>6</v>
          </cell>
        </row>
        <row r="103">
          <cell r="B103">
            <v>20</v>
          </cell>
          <cell r="C103">
            <v>20</v>
          </cell>
          <cell r="D103">
            <v>9.5299999999999994</v>
          </cell>
          <cell r="E103">
            <v>1</v>
          </cell>
          <cell r="I103">
            <v>2.0299999999999998</v>
          </cell>
          <cell r="J103">
            <v>5.47</v>
          </cell>
          <cell r="K103">
            <v>7.5</v>
          </cell>
          <cell r="P103">
            <v>7</v>
          </cell>
        </row>
        <row r="104">
          <cell r="B104">
            <v>20</v>
          </cell>
          <cell r="C104">
            <v>22</v>
          </cell>
          <cell r="D104">
            <v>9.5299999999999994</v>
          </cell>
          <cell r="E104">
            <v>1</v>
          </cell>
          <cell r="I104">
            <v>2.23</v>
          </cell>
          <cell r="J104">
            <v>6.47</v>
          </cell>
          <cell r="K104">
            <v>8.6999999999999993</v>
          </cell>
          <cell r="P104">
            <v>8</v>
          </cell>
        </row>
        <row r="105">
          <cell r="B105">
            <v>20</v>
          </cell>
          <cell r="C105">
            <v>24</v>
          </cell>
          <cell r="D105">
            <v>9.5299999999999994</v>
          </cell>
          <cell r="E105">
            <v>1</v>
          </cell>
          <cell r="I105">
            <v>2.4300000000000002</v>
          </cell>
          <cell r="J105">
            <v>6.57</v>
          </cell>
          <cell r="K105">
            <v>9</v>
          </cell>
          <cell r="P105">
            <v>8</v>
          </cell>
        </row>
        <row r="106">
          <cell r="B106">
            <v>20</v>
          </cell>
          <cell r="C106">
            <v>26</v>
          </cell>
          <cell r="D106">
            <v>12.7</v>
          </cell>
          <cell r="E106">
            <v>1.25</v>
          </cell>
          <cell r="I106">
            <v>2.64</v>
          </cell>
          <cell r="J106">
            <v>13.86</v>
          </cell>
          <cell r="K106">
            <v>16.5</v>
          </cell>
          <cell r="P106">
            <v>9</v>
          </cell>
        </row>
        <row r="107">
          <cell r="B107">
            <v>20</v>
          </cell>
          <cell r="C107">
            <v>28</v>
          </cell>
          <cell r="D107">
            <v>12.7</v>
          </cell>
          <cell r="E107">
            <v>1.25</v>
          </cell>
          <cell r="I107">
            <v>2.84</v>
          </cell>
          <cell r="J107">
            <v>15.16</v>
          </cell>
          <cell r="K107">
            <v>18</v>
          </cell>
          <cell r="P107">
            <v>9</v>
          </cell>
        </row>
        <row r="108">
          <cell r="B108">
            <v>20</v>
          </cell>
          <cell r="C108">
            <v>30</v>
          </cell>
          <cell r="D108">
            <v>12.7</v>
          </cell>
          <cell r="E108">
            <v>1.25</v>
          </cell>
          <cell r="I108">
            <v>3.04</v>
          </cell>
          <cell r="J108">
            <v>16.45</v>
          </cell>
          <cell r="K108">
            <v>19.489999999999998</v>
          </cell>
          <cell r="P108">
            <v>10</v>
          </cell>
        </row>
        <row r="109">
          <cell r="B109">
            <v>20</v>
          </cell>
          <cell r="C109">
            <v>32</v>
          </cell>
          <cell r="D109">
            <v>12.7</v>
          </cell>
          <cell r="E109">
            <v>1.25</v>
          </cell>
          <cell r="I109">
            <v>3.24</v>
          </cell>
          <cell r="J109">
            <v>17.75</v>
          </cell>
          <cell r="K109">
            <v>20.990000000000002</v>
          </cell>
          <cell r="P109">
            <v>11</v>
          </cell>
        </row>
        <row r="110">
          <cell r="B110">
            <v>20</v>
          </cell>
          <cell r="C110">
            <v>34</v>
          </cell>
          <cell r="D110">
            <v>12.7</v>
          </cell>
          <cell r="E110">
            <v>1.25</v>
          </cell>
          <cell r="I110">
            <v>3.45</v>
          </cell>
          <cell r="J110">
            <v>18.54</v>
          </cell>
          <cell r="K110">
            <v>21.99</v>
          </cell>
          <cell r="P110">
            <v>12</v>
          </cell>
        </row>
        <row r="111">
          <cell r="B111">
            <v>20</v>
          </cell>
          <cell r="C111">
            <v>36</v>
          </cell>
          <cell r="D111">
            <v>12.7</v>
          </cell>
          <cell r="E111">
            <v>1.25</v>
          </cell>
          <cell r="I111">
            <v>3.65</v>
          </cell>
          <cell r="J111">
            <v>18.84</v>
          </cell>
          <cell r="K111">
            <v>22.49</v>
          </cell>
          <cell r="P111">
            <v>12</v>
          </cell>
        </row>
        <row r="112">
          <cell r="B112">
            <v>30</v>
          </cell>
          <cell r="C112">
            <v>8</v>
          </cell>
          <cell r="D112">
            <v>7.04</v>
          </cell>
          <cell r="E112">
            <v>1</v>
          </cell>
          <cell r="I112">
            <v>0.81</v>
          </cell>
          <cell r="J112">
            <v>1.1399999999999999</v>
          </cell>
          <cell r="K112">
            <v>1.95</v>
          </cell>
          <cell r="P112">
            <v>4</v>
          </cell>
        </row>
        <row r="113">
          <cell r="B113">
            <v>30</v>
          </cell>
          <cell r="C113">
            <v>10</v>
          </cell>
          <cell r="D113">
            <v>7.8</v>
          </cell>
          <cell r="E113">
            <v>1</v>
          </cell>
          <cell r="I113">
            <v>1.01</v>
          </cell>
          <cell r="J113">
            <v>1.99</v>
          </cell>
          <cell r="K113">
            <v>3</v>
          </cell>
          <cell r="P113">
            <v>4</v>
          </cell>
        </row>
        <row r="114">
          <cell r="B114">
            <v>30</v>
          </cell>
          <cell r="C114">
            <v>12</v>
          </cell>
          <cell r="D114">
            <v>8.3800000000000008</v>
          </cell>
          <cell r="E114">
            <v>1</v>
          </cell>
          <cell r="I114">
            <v>1.22</v>
          </cell>
          <cell r="J114">
            <v>2.68</v>
          </cell>
          <cell r="K114">
            <v>3.9000000000000004</v>
          </cell>
          <cell r="P114">
            <v>6</v>
          </cell>
        </row>
        <row r="115">
          <cell r="B115">
            <v>30</v>
          </cell>
          <cell r="C115">
            <v>14</v>
          </cell>
          <cell r="D115">
            <v>9.5299999999999994</v>
          </cell>
          <cell r="E115">
            <v>1</v>
          </cell>
          <cell r="I115">
            <v>1.42</v>
          </cell>
          <cell r="J115">
            <v>3.97</v>
          </cell>
          <cell r="K115">
            <v>5.3900000000000006</v>
          </cell>
          <cell r="P115">
            <v>6</v>
          </cell>
        </row>
        <row r="116">
          <cell r="B116">
            <v>30</v>
          </cell>
          <cell r="C116">
            <v>16</v>
          </cell>
          <cell r="D116">
            <v>9.5299999999999994</v>
          </cell>
          <cell r="E116">
            <v>1</v>
          </cell>
          <cell r="I116">
            <v>1.62</v>
          </cell>
          <cell r="J116">
            <v>4.68</v>
          </cell>
          <cell r="K116">
            <v>6.3</v>
          </cell>
          <cell r="P116">
            <v>6</v>
          </cell>
        </row>
        <row r="117">
          <cell r="B117">
            <v>30</v>
          </cell>
          <cell r="C117">
            <v>18</v>
          </cell>
          <cell r="D117">
            <v>11.13</v>
          </cell>
          <cell r="E117">
            <v>1.25</v>
          </cell>
          <cell r="I117">
            <v>1.82</v>
          </cell>
          <cell r="J117">
            <v>6.88</v>
          </cell>
          <cell r="K117">
            <v>8.6999999999999993</v>
          </cell>
          <cell r="P117">
            <v>6</v>
          </cell>
        </row>
        <row r="118">
          <cell r="B118">
            <v>30</v>
          </cell>
          <cell r="C118">
            <v>20</v>
          </cell>
          <cell r="D118">
            <v>12.7</v>
          </cell>
          <cell r="E118">
            <v>1.25</v>
          </cell>
          <cell r="I118">
            <v>2.0299999999999998</v>
          </cell>
          <cell r="J118">
            <v>10.42</v>
          </cell>
          <cell r="K118">
            <v>12.45</v>
          </cell>
          <cell r="P118">
            <v>7</v>
          </cell>
        </row>
        <row r="119">
          <cell r="B119">
            <v>30</v>
          </cell>
          <cell r="C119">
            <v>22</v>
          </cell>
          <cell r="D119">
            <v>12.7</v>
          </cell>
          <cell r="E119">
            <v>1.25</v>
          </cell>
          <cell r="I119">
            <v>2.23</v>
          </cell>
          <cell r="J119">
            <v>11.72</v>
          </cell>
          <cell r="K119">
            <v>13.950000000000001</v>
          </cell>
          <cell r="P119">
            <v>8</v>
          </cell>
        </row>
        <row r="120">
          <cell r="B120">
            <v>30</v>
          </cell>
          <cell r="C120">
            <v>24</v>
          </cell>
          <cell r="D120">
            <v>14.27</v>
          </cell>
          <cell r="E120">
            <v>1.25</v>
          </cell>
          <cell r="I120">
            <v>2.4300000000000002</v>
          </cell>
          <cell r="J120">
            <v>15.57</v>
          </cell>
          <cell r="K120">
            <v>18</v>
          </cell>
          <cell r="P120">
            <v>8</v>
          </cell>
        </row>
        <row r="121">
          <cell r="B121">
            <v>30</v>
          </cell>
          <cell r="C121">
            <v>28</v>
          </cell>
          <cell r="D121">
            <v>15.88</v>
          </cell>
          <cell r="E121">
            <v>1.5</v>
          </cell>
          <cell r="I121">
            <v>2.84</v>
          </cell>
          <cell r="J121">
            <v>22.65</v>
          </cell>
          <cell r="K121">
            <v>25.49</v>
          </cell>
          <cell r="P121">
            <v>9</v>
          </cell>
        </row>
        <row r="122">
          <cell r="B122">
            <v>30</v>
          </cell>
          <cell r="C122">
            <v>30</v>
          </cell>
          <cell r="D122">
            <v>15.88</v>
          </cell>
          <cell r="E122">
            <v>1.5</v>
          </cell>
          <cell r="I122">
            <v>3.04</v>
          </cell>
          <cell r="J122">
            <v>23.96</v>
          </cell>
          <cell r="K122">
            <v>27</v>
          </cell>
          <cell r="P122">
            <v>10</v>
          </cell>
        </row>
        <row r="123">
          <cell r="B123">
            <v>30</v>
          </cell>
          <cell r="C123">
            <v>32</v>
          </cell>
          <cell r="D123">
            <v>15.88</v>
          </cell>
          <cell r="E123">
            <v>1.5</v>
          </cell>
          <cell r="I123">
            <v>3.24</v>
          </cell>
          <cell r="J123">
            <v>26.76</v>
          </cell>
          <cell r="K123">
            <v>30</v>
          </cell>
          <cell r="P123">
            <v>11</v>
          </cell>
        </row>
        <row r="124">
          <cell r="B124">
            <v>30</v>
          </cell>
          <cell r="C124">
            <v>34</v>
          </cell>
          <cell r="D124">
            <v>15.88</v>
          </cell>
          <cell r="E124">
            <v>1.5</v>
          </cell>
          <cell r="I124">
            <v>3.45</v>
          </cell>
          <cell r="J124">
            <v>28.05</v>
          </cell>
          <cell r="K124">
            <v>31.5</v>
          </cell>
          <cell r="P124">
            <v>12</v>
          </cell>
        </row>
        <row r="125">
          <cell r="B125">
            <v>30</v>
          </cell>
          <cell r="C125">
            <v>36</v>
          </cell>
          <cell r="D125">
            <v>15.88</v>
          </cell>
          <cell r="E125">
            <v>1.5</v>
          </cell>
          <cell r="I125">
            <v>3.65</v>
          </cell>
          <cell r="J125">
            <v>29.35</v>
          </cell>
          <cell r="K125">
            <v>33</v>
          </cell>
          <cell r="P125">
            <v>12</v>
          </cell>
        </row>
        <row r="126">
          <cell r="B126">
            <v>40</v>
          </cell>
          <cell r="C126">
            <v>0.125</v>
          </cell>
          <cell r="D126">
            <v>1.73</v>
          </cell>
          <cell r="E126">
            <v>1</v>
          </cell>
          <cell r="I126">
            <v>7.0000000000000007E-2</v>
          </cell>
          <cell r="K126">
            <v>7.0000000000000007E-2</v>
          </cell>
          <cell r="P126">
            <v>2</v>
          </cell>
        </row>
        <row r="127">
          <cell r="B127">
            <v>40</v>
          </cell>
          <cell r="C127">
            <v>0.125</v>
          </cell>
          <cell r="D127">
            <v>1.73</v>
          </cell>
          <cell r="E127">
            <v>1</v>
          </cell>
          <cell r="I127">
            <v>7.0000000000000007E-2</v>
          </cell>
          <cell r="K127">
            <v>7.0000000000000007E-2</v>
          </cell>
          <cell r="P127">
            <v>2</v>
          </cell>
        </row>
        <row r="128">
          <cell r="B128">
            <v>40</v>
          </cell>
          <cell r="C128">
            <v>0.125</v>
          </cell>
          <cell r="D128">
            <v>1.73</v>
          </cell>
          <cell r="E128">
            <v>1</v>
          </cell>
          <cell r="I128">
            <v>7.0000000000000007E-2</v>
          </cell>
          <cell r="K128">
            <v>7.0000000000000007E-2</v>
          </cell>
          <cell r="P128">
            <v>2</v>
          </cell>
        </row>
        <row r="129">
          <cell r="B129">
            <v>40</v>
          </cell>
          <cell r="C129">
            <v>0.25</v>
          </cell>
          <cell r="D129">
            <v>2.2400000000000002</v>
          </cell>
          <cell r="E129">
            <v>1</v>
          </cell>
          <cell r="I129">
            <v>7.0000000000000007E-2</v>
          </cell>
          <cell r="K129">
            <v>7.0000000000000007E-2</v>
          </cell>
          <cell r="P129">
            <v>2</v>
          </cell>
        </row>
        <row r="130">
          <cell r="B130">
            <v>40</v>
          </cell>
          <cell r="C130">
            <v>0.25</v>
          </cell>
          <cell r="D130">
            <v>2.2400000000000002</v>
          </cell>
          <cell r="E130">
            <v>1</v>
          </cell>
          <cell r="I130">
            <v>7.0000000000000007E-2</v>
          </cell>
          <cell r="K130">
            <v>7.0000000000000007E-2</v>
          </cell>
          <cell r="P130">
            <v>2</v>
          </cell>
        </row>
        <row r="131">
          <cell r="B131">
            <v>40</v>
          </cell>
          <cell r="C131">
            <v>0.25</v>
          </cell>
          <cell r="D131">
            <v>2.2400000000000002</v>
          </cell>
          <cell r="E131">
            <v>1</v>
          </cell>
          <cell r="I131">
            <v>7.0000000000000007E-2</v>
          </cell>
          <cell r="K131">
            <v>7.0000000000000007E-2</v>
          </cell>
          <cell r="P131">
            <v>2</v>
          </cell>
        </row>
        <row r="132">
          <cell r="B132">
            <v>40</v>
          </cell>
          <cell r="C132">
            <v>0.375</v>
          </cell>
          <cell r="D132">
            <v>2.31</v>
          </cell>
          <cell r="E132">
            <v>1</v>
          </cell>
          <cell r="I132">
            <v>7.0000000000000007E-2</v>
          </cell>
          <cell r="J132">
            <v>0</v>
          </cell>
          <cell r="K132">
            <v>7.0000000000000007E-2</v>
          </cell>
          <cell r="P132">
            <v>2</v>
          </cell>
        </row>
        <row r="133">
          <cell r="B133">
            <v>40</v>
          </cell>
          <cell r="C133">
            <v>0.375</v>
          </cell>
          <cell r="D133">
            <v>2.31</v>
          </cell>
          <cell r="E133">
            <v>1</v>
          </cell>
          <cell r="I133">
            <v>7.0000000000000007E-2</v>
          </cell>
          <cell r="J133">
            <v>0</v>
          </cell>
          <cell r="K133">
            <v>7.0000000000000007E-2</v>
          </cell>
          <cell r="P133">
            <v>2</v>
          </cell>
        </row>
        <row r="134">
          <cell r="B134">
            <v>40</v>
          </cell>
          <cell r="C134">
            <v>0.375</v>
          </cell>
          <cell r="D134">
            <v>2.31</v>
          </cell>
          <cell r="E134">
            <v>1</v>
          </cell>
          <cell r="I134">
            <v>7.0000000000000007E-2</v>
          </cell>
          <cell r="J134">
            <v>0</v>
          </cell>
          <cell r="K134">
            <v>7.0000000000000007E-2</v>
          </cell>
          <cell r="P134">
            <v>2</v>
          </cell>
        </row>
        <row r="135">
          <cell r="B135">
            <v>40</v>
          </cell>
          <cell r="C135">
            <v>0.5</v>
          </cell>
          <cell r="D135">
            <v>2.77</v>
          </cell>
          <cell r="E135">
            <v>1</v>
          </cell>
          <cell r="I135">
            <v>7.0000000000000007E-2</v>
          </cell>
          <cell r="J135">
            <v>0</v>
          </cell>
          <cell r="K135">
            <v>7.0000000000000007E-2</v>
          </cell>
          <cell r="P135">
            <v>2</v>
          </cell>
        </row>
        <row r="136">
          <cell r="B136">
            <v>40</v>
          </cell>
          <cell r="C136">
            <v>0.5</v>
          </cell>
          <cell r="D136">
            <v>2.77</v>
          </cell>
          <cell r="E136">
            <v>1</v>
          </cell>
          <cell r="I136">
            <v>7.0000000000000007E-2</v>
          </cell>
          <cell r="J136">
            <v>0</v>
          </cell>
          <cell r="K136">
            <v>7.0000000000000007E-2</v>
          </cell>
          <cell r="P136">
            <v>2</v>
          </cell>
        </row>
        <row r="137">
          <cell r="B137">
            <v>40</v>
          </cell>
          <cell r="C137">
            <v>0.5</v>
          </cell>
          <cell r="D137">
            <v>2.77</v>
          </cell>
          <cell r="E137">
            <v>1</v>
          </cell>
          <cell r="I137">
            <v>7.0000000000000007E-2</v>
          </cell>
          <cell r="J137">
            <v>0</v>
          </cell>
          <cell r="K137">
            <v>7.0000000000000007E-2</v>
          </cell>
          <cell r="P137">
            <v>2</v>
          </cell>
        </row>
        <row r="138">
          <cell r="B138">
            <v>40</v>
          </cell>
          <cell r="C138">
            <v>0.75</v>
          </cell>
          <cell r="D138">
            <v>2.87</v>
          </cell>
          <cell r="E138">
            <v>1</v>
          </cell>
          <cell r="I138">
            <v>7.0000000000000007E-2</v>
          </cell>
          <cell r="J138">
            <v>0</v>
          </cell>
          <cell r="K138">
            <v>7.0000000000000007E-2</v>
          </cell>
          <cell r="P138">
            <v>2</v>
          </cell>
        </row>
        <row r="139">
          <cell r="B139">
            <v>40</v>
          </cell>
          <cell r="C139">
            <v>0.75</v>
          </cell>
          <cell r="D139">
            <v>2.87</v>
          </cell>
          <cell r="E139">
            <v>1</v>
          </cell>
          <cell r="I139">
            <v>7.0000000000000007E-2</v>
          </cell>
          <cell r="J139">
            <v>0</v>
          </cell>
          <cell r="K139">
            <v>7.0000000000000007E-2</v>
          </cell>
          <cell r="P139">
            <v>2</v>
          </cell>
        </row>
        <row r="140">
          <cell r="B140">
            <v>40</v>
          </cell>
          <cell r="C140">
            <v>0.75</v>
          </cell>
          <cell r="D140">
            <v>2.87</v>
          </cell>
          <cell r="E140">
            <v>1</v>
          </cell>
          <cell r="I140">
            <v>7.0000000000000007E-2</v>
          </cell>
          <cell r="J140">
            <v>0</v>
          </cell>
          <cell r="K140">
            <v>7.0000000000000007E-2</v>
          </cell>
          <cell r="P140">
            <v>2</v>
          </cell>
        </row>
        <row r="141">
          <cell r="B141">
            <v>40</v>
          </cell>
          <cell r="C141">
            <v>1</v>
          </cell>
          <cell r="D141">
            <v>3.38</v>
          </cell>
          <cell r="E141">
            <v>1</v>
          </cell>
          <cell r="I141">
            <v>0.12</v>
          </cell>
          <cell r="J141">
            <v>0</v>
          </cell>
          <cell r="K141">
            <v>0.12</v>
          </cell>
          <cell r="P141">
            <v>2</v>
          </cell>
        </row>
        <row r="142">
          <cell r="B142">
            <v>40</v>
          </cell>
          <cell r="C142">
            <v>1</v>
          </cell>
          <cell r="D142">
            <v>3.38</v>
          </cell>
          <cell r="E142">
            <v>1</v>
          </cell>
          <cell r="I142">
            <v>0.12</v>
          </cell>
          <cell r="J142">
            <v>0</v>
          </cell>
          <cell r="K142">
            <v>0.12</v>
          </cell>
          <cell r="P142">
            <v>2</v>
          </cell>
        </row>
        <row r="143">
          <cell r="B143">
            <v>40</v>
          </cell>
          <cell r="C143">
            <v>1</v>
          </cell>
          <cell r="D143">
            <v>3.38</v>
          </cell>
          <cell r="E143">
            <v>1</v>
          </cell>
          <cell r="I143">
            <v>0.12</v>
          </cell>
          <cell r="J143">
            <v>0</v>
          </cell>
          <cell r="K143">
            <v>0.12</v>
          </cell>
          <cell r="P143">
            <v>2</v>
          </cell>
        </row>
        <row r="144">
          <cell r="B144">
            <v>40</v>
          </cell>
          <cell r="C144">
            <v>1.25</v>
          </cell>
          <cell r="D144">
            <v>3.56</v>
          </cell>
          <cell r="E144">
            <v>1</v>
          </cell>
          <cell r="I144">
            <v>0.15</v>
          </cell>
          <cell r="K144">
            <v>0.15</v>
          </cell>
          <cell r="P144">
            <v>2</v>
          </cell>
        </row>
        <row r="145">
          <cell r="B145">
            <v>40</v>
          </cell>
          <cell r="C145">
            <v>1.25</v>
          </cell>
          <cell r="D145">
            <v>3.56</v>
          </cell>
          <cell r="E145">
            <v>1</v>
          </cell>
          <cell r="I145">
            <v>0.15</v>
          </cell>
          <cell r="K145">
            <v>0.15</v>
          </cell>
          <cell r="P145">
            <v>2</v>
          </cell>
        </row>
        <row r="146">
          <cell r="B146">
            <v>40</v>
          </cell>
          <cell r="C146">
            <v>1.25</v>
          </cell>
          <cell r="D146">
            <v>3.56</v>
          </cell>
          <cell r="E146">
            <v>1</v>
          </cell>
          <cell r="I146">
            <v>0.15</v>
          </cell>
          <cell r="K146">
            <v>0.15</v>
          </cell>
          <cell r="P146">
            <v>2</v>
          </cell>
        </row>
        <row r="147">
          <cell r="B147">
            <v>40</v>
          </cell>
          <cell r="C147">
            <v>1.5</v>
          </cell>
          <cell r="D147">
            <v>3.68</v>
          </cell>
          <cell r="E147">
            <v>1</v>
          </cell>
          <cell r="I147">
            <v>0.15</v>
          </cell>
          <cell r="J147">
            <v>0</v>
          </cell>
          <cell r="K147">
            <v>0.15</v>
          </cell>
          <cell r="P147">
            <v>2</v>
          </cell>
        </row>
        <row r="148">
          <cell r="B148">
            <v>40</v>
          </cell>
          <cell r="C148">
            <v>1.5</v>
          </cell>
          <cell r="D148">
            <v>3.68</v>
          </cell>
          <cell r="E148">
            <v>1</v>
          </cell>
          <cell r="I148">
            <v>0.15</v>
          </cell>
          <cell r="J148">
            <v>0</v>
          </cell>
          <cell r="K148">
            <v>0.15</v>
          </cell>
          <cell r="P148">
            <v>2</v>
          </cell>
        </row>
        <row r="149">
          <cell r="B149">
            <v>40</v>
          </cell>
          <cell r="C149">
            <v>1.5</v>
          </cell>
          <cell r="D149">
            <v>3.68</v>
          </cell>
          <cell r="E149">
            <v>1</v>
          </cell>
          <cell r="I149">
            <v>0.15</v>
          </cell>
          <cell r="J149">
            <v>0</v>
          </cell>
          <cell r="K149">
            <v>0.15</v>
          </cell>
          <cell r="P149">
            <v>2</v>
          </cell>
        </row>
        <row r="150">
          <cell r="B150">
            <v>40</v>
          </cell>
          <cell r="C150">
            <v>2</v>
          </cell>
          <cell r="D150">
            <v>3.91</v>
          </cell>
          <cell r="E150">
            <v>1</v>
          </cell>
          <cell r="I150">
            <v>0.3</v>
          </cell>
          <cell r="J150">
            <v>0</v>
          </cell>
          <cell r="K150">
            <v>0.3</v>
          </cell>
          <cell r="P150">
            <v>2</v>
          </cell>
        </row>
        <row r="151">
          <cell r="B151">
            <v>40</v>
          </cell>
          <cell r="C151">
            <v>2</v>
          </cell>
          <cell r="D151">
            <v>3.91</v>
          </cell>
          <cell r="E151">
            <v>1</v>
          </cell>
          <cell r="I151">
            <v>0.3</v>
          </cell>
          <cell r="J151">
            <v>0</v>
          </cell>
          <cell r="K151">
            <v>0.3</v>
          </cell>
          <cell r="P151">
            <v>2</v>
          </cell>
        </row>
        <row r="152">
          <cell r="B152">
            <v>40</v>
          </cell>
          <cell r="C152">
            <v>2</v>
          </cell>
          <cell r="D152">
            <v>3.91</v>
          </cell>
          <cell r="E152">
            <v>1</v>
          </cell>
          <cell r="I152">
            <v>0.3</v>
          </cell>
          <cell r="J152">
            <v>0</v>
          </cell>
          <cell r="K152">
            <v>0.3</v>
          </cell>
          <cell r="P152">
            <v>2</v>
          </cell>
        </row>
        <row r="153">
          <cell r="B153">
            <v>40</v>
          </cell>
          <cell r="C153">
            <v>2.5</v>
          </cell>
          <cell r="D153">
            <v>5.16</v>
          </cell>
          <cell r="E153">
            <v>1</v>
          </cell>
          <cell r="I153">
            <v>0.25</v>
          </cell>
          <cell r="J153">
            <v>0.2</v>
          </cell>
          <cell r="K153">
            <v>0.45</v>
          </cell>
          <cell r="P153">
            <v>2</v>
          </cell>
        </row>
        <row r="154">
          <cell r="B154">
            <v>40</v>
          </cell>
          <cell r="C154">
            <v>3</v>
          </cell>
          <cell r="D154">
            <v>5.49</v>
          </cell>
          <cell r="E154">
            <v>1</v>
          </cell>
          <cell r="I154">
            <v>0.3</v>
          </cell>
          <cell r="J154">
            <v>0.3</v>
          </cell>
          <cell r="K154">
            <v>0.6</v>
          </cell>
          <cell r="P154">
            <v>2</v>
          </cell>
        </row>
        <row r="155">
          <cell r="B155">
            <v>40</v>
          </cell>
          <cell r="C155">
            <v>3.5</v>
          </cell>
          <cell r="D155">
            <v>5.74</v>
          </cell>
          <cell r="E155">
            <v>1</v>
          </cell>
          <cell r="I155">
            <v>0.35</v>
          </cell>
          <cell r="J155">
            <v>0.4</v>
          </cell>
          <cell r="K155">
            <v>0.75</v>
          </cell>
          <cell r="P155">
            <v>3</v>
          </cell>
        </row>
        <row r="156">
          <cell r="B156">
            <v>40</v>
          </cell>
          <cell r="C156">
            <v>4</v>
          </cell>
          <cell r="D156">
            <v>6.02</v>
          </cell>
          <cell r="E156">
            <v>1</v>
          </cell>
          <cell r="I156">
            <v>0.41</v>
          </cell>
          <cell r="J156">
            <v>0.49</v>
          </cell>
          <cell r="K156">
            <v>0.89999999999999991</v>
          </cell>
          <cell r="P156">
            <v>3</v>
          </cell>
        </row>
        <row r="157">
          <cell r="B157">
            <v>40</v>
          </cell>
          <cell r="C157">
            <v>5</v>
          </cell>
          <cell r="D157">
            <v>6.55</v>
          </cell>
          <cell r="E157">
            <v>1</v>
          </cell>
          <cell r="I157">
            <v>0.51</v>
          </cell>
          <cell r="J157">
            <v>0.54</v>
          </cell>
          <cell r="K157">
            <v>1.05</v>
          </cell>
          <cell r="P157">
            <v>4</v>
          </cell>
        </row>
        <row r="158">
          <cell r="B158">
            <v>40</v>
          </cell>
          <cell r="C158">
            <v>6</v>
          </cell>
          <cell r="D158">
            <v>7.11</v>
          </cell>
          <cell r="E158">
            <v>1</v>
          </cell>
          <cell r="I158">
            <v>0.61</v>
          </cell>
          <cell r="J158">
            <v>1.04</v>
          </cell>
          <cell r="K158">
            <v>1.65</v>
          </cell>
          <cell r="P158">
            <v>4</v>
          </cell>
        </row>
        <row r="159">
          <cell r="B159">
            <v>40</v>
          </cell>
          <cell r="C159">
            <v>8</v>
          </cell>
          <cell r="D159">
            <v>8.18</v>
          </cell>
          <cell r="E159">
            <v>1</v>
          </cell>
          <cell r="I159">
            <v>0.81</v>
          </cell>
          <cell r="J159">
            <v>1.73</v>
          </cell>
          <cell r="K159">
            <v>2.54</v>
          </cell>
          <cell r="P159">
            <v>4</v>
          </cell>
        </row>
        <row r="160">
          <cell r="B160">
            <v>40</v>
          </cell>
          <cell r="C160">
            <v>10</v>
          </cell>
          <cell r="D160">
            <v>9.27</v>
          </cell>
          <cell r="E160">
            <v>1</v>
          </cell>
          <cell r="I160">
            <v>1.01</v>
          </cell>
          <cell r="J160">
            <v>3.04</v>
          </cell>
          <cell r="K160">
            <v>4.05</v>
          </cell>
          <cell r="P160">
            <v>4</v>
          </cell>
        </row>
        <row r="161">
          <cell r="B161">
            <v>40</v>
          </cell>
          <cell r="C161">
            <v>12</v>
          </cell>
          <cell r="D161">
            <v>10.31</v>
          </cell>
          <cell r="E161">
            <v>1.25</v>
          </cell>
          <cell r="I161">
            <v>1.22</v>
          </cell>
          <cell r="J161">
            <v>4.0199999999999996</v>
          </cell>
          <cell r="K161">
            <v>5.2399999999999993</v>
          </cell>
          <cell r="P161">
            <v>6</v>
          </cell>
        </row>
        <row r="162">
          <cell r="B162">
            <v>40</v>
          </cell>
          <cell r="C162">
            <v>14</v>
          </cell>
          <cell r="D162">
            <v>11.13</v>
          </cell>
          <cell r="E162">
            <v>1.25</v>
          </cell>
          <cell r="I162">
            <v>1.42</v>
          </cell>
          <cell r="J162">
            <v>5.33</v>
          </cell>
          <cell r="K162">
            <v>6.75</v>
          </cell>
          <cell r="P162">
            <v>6</v>
          </cell>
        </row>
        <row r="163">
          <cell r="B163">
            <v>40</v>
          </cell>
          <cell r="C163">
            <v>16</v>
          </cell>
          <cell r="D163">
            <v>12.7</v>
          </cell>
          <cell r="E163">
            <v>1.25</v>
          </cell>
          <cell r="I163">
            <v>1.62</v>
          </cell>
          <cell r="J163">
            <v>8.42</v>
          </cell>
          <cell r="K163">
            <v>10.039999999999999</v>
          </cell>
          <cell r="P163">
            <v>6</v>
          </cell>
        </row>
        <row r="164">
          <cell r="B164">
            <v>40</v>
          </cell>
          <cell r="C164">
            <v>18</v>
          </cell>
          <cell r="D164">
            <v>14.27</v>
          </cell>
          <cell r="E164">
            <v>1.25</v>
          </cell>
          <cell r="I164">
            <v>1.82</v>
          </cell>
          <cell r="J164">
            <v>11.53</v>
          </cell>
          <cell r="K164">
            <v>13.35</v>
          </cell>
          <cell r="P164">
            <v>6</v>
          </cell>
        </row>
        <row r="165">
          <cell r="B165">
            <v>40</v>
          </cell>
          <cell r="C165">
            <v>20</v>
          </cell>
          <cell r="D165">
            <v>15.09</v>
          </cell>
          <cell r="E165">
            <v>1.5</v>
          </cell>
          <cell r="I165">
            <v>2.0299999999999998</v>
          </cell>
          <cell r="J165">
            <v>14.47</v>
          </cell>
          <cell r="K165">
            <v>16.5</v>
          </cell>
          <cell r="P165">
            <v>7</v>
          </cell>
        </row>
        <row r="166">
          <cell r="B166">
            <v>40</v>
          </cell>
          <cell r="C166">
            <v>24</v>
          </cell>
          <cell r="D166">
            <v>17.48</v>
          </cell>
          <cell r="E166">
            <v>1.5</v>
          </cell>
          <cell r="I166">
            <v>2.4300000000000002</v>
          </cell>
          <cell r="J166">
            <v>24.57</v>
          </cell>
          <cell r="K166">
            <v>27</v>
          </cell>
          <cell r="P166">
            <v>8</v>
          </cell>
        </row>
        <row r="167">
          <cell r="B167">
            <v>40</v>
          </cell>
          <cell r="C167">
            <v>32</v>
          </cell>
          <cell r="D167">
            <v>17.48</v>
          </cell>
          <cell r="E167">
            <v>1.5</v>
          </cell>
          <cell r="I167">
            <v>3.24</v>
          </cell>
          <cell r="J167">
            <v>31.26</v>
          </cell>
          <cell r="K167">
            <v>34.5</v>
          </cell>
          <cell r="P167">
            <v>11</v>
          </cell>
        </row>
        <row r="168">
          <cell r="B168">
            <v>40</v>
          </cell>
          <cell r="C168">
            <v>34</v>
          </cell>
          <cell r="D168">
            <v>17.48</v>
          </cell>
          <cell r="E168">
            <v>1.5</v>
          </cell>
          <cell r="I168">
            <v>3.45</v>
          </cell>
          <cell r="J168">
            <v>34.049999999999997</v>
          </cell>
          <cell r="K168">
            <v>37.5</v>
          </cell>
          <cell r="P168">
            <v>12</v>
          </cell>
        </row>
        <row r="169">
          <cell r="B169">
            <v>40</v>
          </cell>
          <cell r="C169">
            <v>36</v>
          </cell>
          <cell r="D169">
            <v>19.05</v>
          </cell>
          <cell r="E169">
            <v>2</v>
          </cell>
          <cell r="I169">
            <v>3.65</v>
          </cell>
          <cell r="J169">
            <v>41.34</v>
          </cell>
          <cell r="K169">
            <v>44.99</v>
          </cell>
          <cell r="P169">
            <v>12</v>
          </cell>
        </row>
        <row r="170">
          <cell r="B170" t="str">
            <v>40S</v>
          </cell>
          <cell r="C170">
            <v>0.125</v>
          </cell>
          <cell r="D170">
            <v>1.73</v>
          </cell>
          <cell r="E170">
            <v>1</v>
          </cell>
          <cell r="I170">
            <v>7.0000000000000007E-2</v>
          </cell>
          <cell r="K170">
            <v>7.0000000000000007E-2</v>
          </cell>
          <cell r="P170">
            <v>2</v>
          </cell>
        </row>
        <row r="171">
          <cell r="B171" t="str">
            <v>40S</v>
          </cell>
          <cell r="C171">
            <v>0.125</v>
          </cell>
          <cell r="D171">
            <v>1.73</v>
          </cell>
          <cell r="E171">
            <v>1</v>
          </cell>
          <cell r="I171">
            <v>7.0000000000000007E-2</v>
          </cell>
          <cell r="K171">
            <v>7.0000000000000007E-2</v>
          </cell>
          <cell r="P171">
            <v>2</v>
          </cell>
        </row>
        <row r="172">
          <cell r="B172" t="str">
            <v>40S</v>
          </cell>
          <cell r="C172">
            <v>0.125</v>
          </cell>
          <cell r="D172">
            <v>1.73</v>
          </cell>
          <cell r="E172">
            <v>1</v>
          </cell>
          <cell r="I172">
            <v>7.0000000000000007E-2</v>
          </cell>
          <cell r="K172">
            <v>7.0000000000000007E-2</v>
          </cell>
          <cell r="P172">
            <v>2</v>
          </cell>
        </row>
        <row r="173">
          <cell r="B173" t="str">
            <v>40S</v>
          </cell>
          <cell r="C173">
            <v>0.25</v>
          </cell>
          <cell r="D173">
            <v>2.2400000000000002</v>
          </cell>
          <cell r="E173">
            <v>1</v>
          </cell>
          <cell r="I173">
            <v>7.0000000000000007E-2</v>
          </cell>
          <cell r="K173">
            <v>7.0000000000000007E-2</v>
          </cell>
          <cell r="P173">
            <v>2</v>
          </cell>
        </row>
        <row r="174">
          <cell r="B174" t="str">
            <v>40S</v>
          </cell>
          <cell r="C174">
            <v>0.25</v>
          </cell>
          <cell r="D174">
            <v>2.2400000000000002</v>
          </cell>
          <cell r="E174">
            <v>1</v>
          </cell>
          <cell r="I174">
            <v>7.0000000000000007E-2</v>
          </cell>
          <cell r="K174">
            <v>7.0000000000000007E-2</v>
          </cell>
          <cell r="P174">
            <v>2</v>
          </cell>
        </row>
        <row r="175">
          <cell r="B175" t="str">
            <v>40S</v>
          </cell>
          <cell r="C175">
            <v>0.25</v>
          </cell>
          <cell r="D175">
            <v>2.2400000000000002</v>
          </cell>
          <cell r="E175">
            <v>1</v>
          </cell>
          <cell r="I175">
            <v>7.0000000000000007E-2</v>
          </cell>
          <cell r="K175">
            <v>7.0000000000000007E-2</v>
          </cell>
          <cell r="P175">
            <v>2</v>
          </cell>
        </row>
        <row r="176">
          <cell r="B176" t="str">
            <v>40S</v>
          </cell>
          <cell r="C176">
            <v>0.375</v>
          </cell>
          <cell r="D176">
            <v>2.31</v>
          </cell>
          <cell r="E176">
            <v>1</v>
          </cell>
          <cell r="I176">
            <v>7.0000000000000007E-2</v>
          </cell>
          <cell r="K176">
            <v>7.0000000000000007E-2</v>
          </cell>
          <cell r="P176">
            <v>2</v>
          </cell>
        </row>
        <row r="177">
          <cell r="B177" t="str">
            <v>40S</v>
          </cell>
          <cell r="C177">
            <v>0.375</v>
          </cell>
          <cell r="D177">
            <v>2.31</v>
          </cell>
          <cell r="E177">
            <v>1</v>
          </cell>
          <cell r="I177">
            <v>7.0000000000000007E-2</v>
          </cell>
          <cell r="K177">
            <v>7.0000000000000007E-2</v>
          </cell>
          <cell r="P177">
            <v>2</v>
          </cell>
        </row>
        <row r="178">
          <cell r="B178" t="str">
            <v>40S</v>
          </cell>
          <cell r="C178">
            <v>0.375</v>
          </cell>
          <cell r="D178">
            <v>2.31</v>
          </cell>
          <cell r="E178">
            <v>1</v>
          </cell>
          <cell r="I178">
            <v>7.0000000000000007E-2</v>
          </cell>
          <cell r="K178">
            <v>7.0000000000000007E-2</v>
          </cell>
          <cell r="P178">
            <v>2</v>
          </cell>
        </row>
        <row r="179">
          <cell r="B179" t="str">
            <v>40S</v>
          </cell>
          <cell r="C179">
            <v>0.5</v>
          </cell>
          <cell r="D179">
            <v>2.77</v>
          </cell>
          <cell r="E179">
            <v>1</v>
          </cell>
          <cell r="I179">
            <v>7.0000000000000007E-2</v>
          </cell>
          <cell r="J179">
            <v>0</v>
          </cell>
          <cell r="K179">
            <v>7.0000000000000007E-2</v>
          </cell>
          <cell r="P179">
            <v>2</v>
          </cell>
        </row>
        <row r="180">
          <cell r="B180" t="str">
            <v>40S</v>
          </cell>
          <cell r="C180">
            <v>0.5</v>
          </cell>
          <cell r="D180">
            <v>2.77</v>
          </cell>
          <cell r="E180">
            <v>1</v>
          </cell>
          <cell r="I180">
            <v>7.0000000000000007E-2</v>
          </cell>
          <cell r="J180">
            <v>0</v>
          </cell>
          <cell r="K180">
            <v>7.0000000000000007E-2</v>
          </cell>
          <cell r="P180">
            <v>2</v>
          </cell>
        </row>
        <row r="181">
          <cell r="B181" t="str">
            <v>40S</v>
          </cell>
          <cell r="C181">
            <v>0.5</v>
          </cell>
          <cell r="D181">
            <v>2.77</v>
          </cell>
          <cell r="E181">
            <v>1</v>
          </cell>
          <cell r="I181">
            <v>7.0000000000000007E-2</v>
          </cell>
          <cell r="J181">
            <v>0</v>
          </cell>
          <cell r="K181">
            <v>7.0000000000000007E-2</v>
          </cell>
          <cell r="P181">
            <v>2</v>
          </cell>
        </row>
        <row r="182">
          <cell r="B182" t="str">
            <v>40S</v>
          </cell>
          <cell r="C182">
            <v>0.75</v>
          </cell>
          <cell r="D182">
            <v>2.87</v>
          </cell>
          <cell r="E182">
            <v>1</v>
          </cell>
          <cell r="I182">
            <v>7.0000000000000007E-2</v>
          </cell>
          <cell r="J182">
            <v>0</v>
          </cell>
          <cell r="K182">
            <v>7.0000000000000007E-2</v>
          </cell>
          <cell r="P182">
            <v>2</v>
          </cell>
        </row>
        <row r="183">
          <cell r="B183" t="str">
            <v>40S</v>
          </cell>
          <cell r="C183">
            <v>0.75</v>
          </cell>
          <cell r="D183">
            <v>2.87</v>
          </cell>
          <cell r="E183">
            <v>1</v>
          </cell>
          <cell r="I183">
            <v>7.0000000000000007E-2</v>
          </cell>
          <cell r="J183">
            <v>0</v>
          </cell>
          <cell r="K183">
            <v>7.0000000000000007E-2</v>
          </cell>
          <cell r="P183">
            <v>2</v>
          </cell>
        </row>
        <row r="184">
          <cell r="B184" t="str">
            <v>40S</v>
          </cell>
          <cell r="C184">
            <v>0.75</v>
          </cell>
          <cell r="D184">
            <v>2.87</v>
          </cell>
          <cell r="E184">
            <v>1</v>
          </cell>
          <cell r="I184">
            <v>7.0000000000000007E-2</v>
          </cell>
          <cell r="J184">
            <v>0</v>
          </cell>
          <cell r="K184">
            <v>7.0000000000000007E-2</v>
          </cell>
          <cell r="P184">
            <v>2</v>
          </cell>
        </row>
        <row r="185">
          <cell r="B185" t="str">
            <v>40S</v>
          </cell>
          <cell r="C185">
            <v>1</v>
          </cell>
          <cell r="D185">
            <v>3.38</v>
          </cell>
          <cell r="E185">
            <v>1</v>
          </cell>
          <cell r="I185">
            <v>0.12</v>
          </cell>
          <cell r="J185">
            <v>0</v>
          </cell>
          <cell r="K185">
            <v>0.12</v>
          </cell>
          <cell r="P185">
            <v>2</v>
          </cell>
        </row>
        <row r="186">
          <cell r="B186" t="str">
            <v>40S</v>
          </cell>
          <cell r="C186">
            <v>1</v>
          </cell>
          <cell r="D186">
            <v>3.38</v>
          </cell>
          <cell r="E186">
            <v>1</v>
          </cell>
          <cell r="I186">
            <v>0.12</v>
          </cell>
          <cell r="J186">
            <v>0</v>
          </cell>
          <cell r="K186">
            <v>0.12</v>
          </cell>
          <cell r="P186">
            <v>2</v>
          </cell>
        </row>
        <row r="187">
          <cell r="B187" t="str">
            <v>40S</v>
          </cell>
          <cell r="C187">
            <v>1</v>
          </cell>
          <cell r="D187">
            <v>3.38</v>
          </cell>
          <cell r="E187">
            <v>1</v>
          </cell>
          <cell r="I187">
            <v>0.12</v>
          </cell>
          <cell r="J187">
            <v>0</v>
          </cell>
          <cell r="K187">
            <v>0.12</v>
          </cell>
          <cell r="P187">
            <v>2</v>
          </cell>
        </row>
        <row r="188">
          <cell r="B188" t="str">
            <v>40S</v>
          </cell>
          <cell r="C188">
            <v>1.25</v>
          </cell>
          <cell r="D188">
            <v>3.56</v>
          </cell>
          <cell r="E188">
            <v>1</v>
          </cell>
          <cell r="I188">
            <v>0.15</v>
          </cell>
          <cell r="K188">
            <v>0.15</v>
          </cell>
          <cell r="P188">
            <v>2</v>
          </cell>
        </row>
        <row r="189">
          <cell r="B189" t="str">
            <v>40S</v>
          </cell>
          <cell r="C189">
            <v>1.25</v>
          </cell>
          <cell r="D189">
            <v>3.56</v>
          </cell>
          <cell r="E189">
            <v>1</v>
          </cell>
          <cell r="I189">
            <v>0.15</v>
          </cell>
          <cell r="K189">
            <v>0.15</v>
          </cell>
          <cell r="P189">
            <v>2</v>
          </cell>
        </row>
        <row r="190">
          <cell r="B190" t="str">
            <v>40S</v>
          </cell>
          <cell r="C190">
            <v>1.25</v>
          </cell>
          <cell r="D190">
            <v>3.56</v>
          </cell>
          <cell r="E190">
            <v>1</v>
          </cell>
          <cell r="I190">
            <v>0.15</v>
          </cell>
          <cell r="K190">
            <v>0.15</v>
          </cell>
          <cell r="P190">
            <v>2</v>
          </cell>
        </row>
        <row r="191">
          <cell r="B191" t="str">
            <v>40S</v>
          </cell>
          <cell r="C191">
            <v>1.5</v>
          </cell>
          <cell r="D191">
            <v>3.68</v>
          </cell>
          <cell r="E191">
            <v>1</v>
          </cell>
          <cell r="I191">
            <v>0.15</v>
          </cell>
          <cell r="J191">
            <v>0</v>
          </cell>
          <cell r="K191">
            <v>0.15</v>
          </cell>
          <cell r="P191">
            <v>2</v>
          </cell>
        </row>
        <row r="192">
          <cell r="B192" t="str">
            <v>40S</v>
          </cell>
          <cell r="C192">
            <v>1.5</v>
          </cell>
          <cell r="D192">
            <v>3.68</v>
          </cell>
          <cell r="E192">
            <v>1</v>
          </cell>
          <cell r="I192">
            <v>0.15</v>
          </cell>
          <cell r="J192">
            <v>0</v>
          </cell>
          <cell r="K192">
            <v>0.15</v>
          </cell>
          <cell r="P192">
            <v>2</v>
          </cell>
        </row>
        <row r="193">
          <cell r="B193" t="str">
            <v>40S</v>
          </cell>
          <cell r="C193">
            <v>1.5</v>
          </cell>
          <cell r="D193">
            <v>3.68</v>
          </cell>
          <cell r="E193">
            <v>1</v>
          </cell>
          <cell r="I193">
            <v>0.15</v>
          </cell>
          <cell r="J193">
            <v>0</v>
          </cell>
          <cell r="K193">
            <v>0.15</v>
          </cell>
          <cell r="P193">
            <v>2</v>
          </cell>
        </row>
        <row r="194">
          <cell r="B194" t="str">
            <v>40S</v>
          </cell>
          <cell r="C194">
            <v>2</v>
          </cell>
          <cell r="D194">
            <v>3.91</v>
          </cell>
          <cell r="E194">
            <v>1</v>
          </cell>
          <cell r="I194">
            <v>0.3</v>
          </cell>
          <cell r="J194">
            <v>0</v>
          </cell>
          <cell r="K194">
            <v>0.3</v>
          </cell>
          <cell r="P194">
            <v>2</v>
          </cell>
        </row>
        <row r="195">
          <cell r="B195" t="str">
            <v>40S</v>
          </cell>
          <cell r="C195">
            <v>2</v>
          </cell>
          <cell r="D195">
            <v>3.91</v>
          </cell>
          <cell r="E195">
            <v>1</v>
          </cell>
          <cell r="I195">
            <v>0.3</v>
          </cell>
          <cell r="J195">
            <v>0</v>
          </cell>
          <cell r="K195">
            <v>0.3</v>
          </cell>
          <cell r="P195">
            <v>2</v>
          </cell>
        </row>
        <row r="196">
          <cell r="B196" t="str">
            <v>40S</v>
          </cell>
          <cell r="C196">
            <v>2</v>
          </cell>
          <cell r="D196">
            <v>3.91</v>
          </cell>
          <cell r="E196">
            <v>1</v>
          </cell>
          <cell r="I196">
            <v>0.3</v>
          </cell>
          <cell r="J196">
            <v>0</v>
          </cell>
          <cell r="K196">
            <v>0.3</v>
          </cell>
          <cell r="P196">
            <v>2</v>
          </cell>
        </row>
        <row r="197">
          <cell r="B197" t="str">
            <v>40S</v>
          </cell>
          <cell r="C197">
            <v>2.5</v>
          </cell>
          <cell r="D197">
            <v>5.16</v>
          </cell>
          <cell r="E197">
            <v>1</v>
          </cell>
          <cell r="I197">
            <v>0.25</v>
          </cell>
          <cell r="J197">
            <v>0.2</v>
          </cell>
          <cell r="K197">
            <v>0.45</v>
          </cell>
          <cell r="P197">
            <v>2</v>
          </cell>
        </row>
        <row r="198">
          <cell r="B198" t="str">
            <v>40S</v>
          </cell>
          <cell r="C198">
            <v>3</v>
          </cell>
          <cell r="D198">
            <v>5.49</v>
          </cell>
          <cell r="E198">
            <v>1</v>
          </cell>
          <cell r="I198">
            <v>0.3</v>
          </cell>
          <cell r="J198">
            <v>0.3</v>
          </cell>
          <cell r="K198">
            <v>0.6</v>
          </cell>
          <cell r="P198">
            <v>2</v>
          </cell>
        </row>
        <row r="199">
          <cell r="B199" t="str">
            <v>40S</v>
          </cell>
          <cell r="C199">
            <v>3.5</v>
          </cell>
          <cell r="D199">
            <v>5.74</v>
          </cell>
          <cell r="E199">
            <v>1</v>
          </cell>
          <cell r="I199">
            <v>0.35</v>
          </cell>
          <cell r="J199">
            <v>0.4</v>
          </cell>
          <cell r="K199">
            <v>0.75</v>
          </cell>
          <cell r="P199">
            <v>3</v>
          </cell>
        </row>
        <row r="200">
          <cell r="B200" t="str">
            <v>40S</v>
          </cell>
          <cell r="C200">
            <v>4</v>
          </cell>
          <cell r="D200">
            <v>6.02</v>
          </cell>
          <cell r="E200">
            <v>1</v>
          </cell>
          <cell r="I200">
            <v>0.41</v>
          </cell>
          <cell r="J200">
            <v>0.49</v>
          </cell>
          <cell r="K200">
            <v>0.89999999999999991</v>
          </cell>
          <cell r="P200">
            <v>3</v>
          </cell>
        </row>
        <row r="201">
          <cell r="B201" t="str">
            <v>40S</v>
          </cell>
          <cell r="C201">
            <v>5</v>
          </cell>
          <cell r="D201">
            <v>6.55</v>
          </cell>
          <cell r="E201">
            <v>1</v>
          </cell>
          <cell r="I201">
            <v>0.51</v>
          </cell>
          <cell r="J201">
            <v>0.54</v>
          </cell>
          <cell r="K201">
            <v>1.05</v>
          </cell>
          <cell r="P201">
            <v>4</v>
          </cell>
        </row>
        <row r="202">
          <cell r="B202" t="str">
            <v>40S</v>
          </cell>
          <cell r="C202">
            <v>6</v>
          </cell>
          <cell r="D202">
            <v>7.11</v>
          </cell>
          <cell r="E202">
            <v>1</v>
          </cell>
          <cell r="I202">
            <v>0.61</v>
          </cell>
          <cell r="J202">
            <v>1.04</v>
          </cell>
          <cell r="K202">
            <v>1.65</v>
          </cell>
          <cell r="P202">
            <v>4</v>
          </cell>
        </row>
        <row r="203">
          <cell r="B203" t="str">
            <v>40S</v>
          </cell>
          <cell r="C203">
            <v>8</v>
          </cell>
          <cell r="D203">
            <v>8.18</v>
          </cell>
          <cell r="E203">
            <v>1</v>
          </cell>
          <cell r="I203">
            <v>0.81</v>
          </cell>
          <cell r="J203">
            <v>1.73</v>
          </cell>
          <cell r="K203">
            <v>2.54</v>
          </cell>
          <cell r="P203">
            <v>4</v>
          </cell>
        </row>
        <row r="204">
          <cell r="B204" t="str">
            <v>40S</v>
          </cell>
          <cell r="C204">
            <v>10</v>
          </cell>
          <cell r="D204">
            <v>9.27</v>
          </cell>
          <cell r="E204">
            <v>1</v>
          </cell>
          <cell r="I204">
            <v>1.01</v>
          </cell>
          <cell r="J204">
            <v>3.04</v>
          </cell>
          <cell r="K204">
            <v>4.05</v>
          </cell>
          <cell r="P204">
            <v>4</v>
          </cell>
        </row>
        <row r="205">
          <cell r="B205" t="str">
            <v>40S</v>
          </cell>
          <cell r="C205">
            <v>12</v>
          </cell>
          <cell r="D205">
            <v>9.5299999999999994</v>
          </cell>
          <cell r="E205">
            <v>1</v>
          </cell>
          <cell r="I205">
            <v>1.22</v>
          </cell>
          <cell r="J205">
            <v>3.28</v>
          </cell>
          <cell r="K205">
            <v>4.5</v>
          </cell>
          <cell r="P205">
            <v>6</v>
          </cell>
        </row>
        <row r="206">
          <cell r="B206">
            <v>60</v>
          </cell>
          <cell r="C206">
            <v>8</v>
          </cell>
          <cell r="D206">
            <v>10.31</v>
          </cell>
          <cell r="E206">
            <v>1.25</v>
          </cell>
          <cell r="I206">
            <v>0.81</v>
          </cell>
          <cell r="J206">
            <v>2.64</v>
          </cell>
          <cell r="K206">
            <v>3.45</v>
          </cell>
          <cell r="P206">
            <v>4</v>
          </cell>
        </row>
        <row r="207">
          <cell r="B207">
            <v>60</v>
          </cell>
          <cell r="C207">
            <v>10</v>
          </cell>
          <cell r="D207">
            <v>12.7</v>
          </cell>
          <cell r="E207">
            <v>1.25</v>
          </cell>
          <cell r="I207">
            <v>1.01</v>
          </cell>
          <cell r="J207">
            <v>5.74</v>
          </cell>
          <cell r="K207">
            <v>6.75</v>
          </cell>
          <cell r="P207">
            <v>4</v>
          </cell>
        </row>
        <row r="208">
          <cell r="B208">
            <v>60</v>
          </cell>
          <cell r="C208">
            <v>12</v>
          </cell>
          <cell r="D208">
            <v>14.27</v>
          </cell>
          <cell r="E208">
            <v>1.25</v>
          </cell>
          <cell r="I208">
            <v>1.22</v>
          </cell>
          <cell r="J208">
            <v>8.3800000000000008</v>
          </cell>
          <cell r="K208">
            <v>9.6000000000000014</v>
          </cell>
          <cell r="P208">
            <v>6</v>
          </cell>
        </row>
        <row r="209">
          <cell r="B209">
            <v>60</v>
          </cell>
          <cell r="C209">
            <v>14</v>
          </cell>
          <cell r="D209">
            <v>15.09</v>
          </cell>
          <cell r="E209">
            <v>1.5</v>
          </cell>
          <cell r="I209">
            <v>1.42</v>
          </cell>
          <cell r="J209">
            <v>9.9700000000000006</v>
          </cell>
          <cell r="K209">
            <v>11.39</v>
          </cell>
          <cell r="P209">
            <v>6</v>
          </cell>
        </row>
        <row r="210">
          <cell r="B210">
            <v>60</v>
          </cell>
          <cell r="C210">
            <v>16</v>
          </cell>
          <cell r="D210">
            <v>16.66</v>
          </cell>
          <cell r="E210">
            <v>1.5</v>
          </cell>
          <cell r="I210">
            <v>1.62</v>
          </cell>
          <cell r="J210">
            <v>14.88</v>
          </cell>
          <cell r="K210">
            <v>16.5</v>
          </cell>
          <cell r="P210">
            <v>6</v>
          </cell>
        </row>
        <row r="211">
          <cell r="B211">
            <v>60</v>
          </cell>
          <cell r="C211">
            <v>18</v>
          </cell>
          <cell r="D211">
            <v>19.05</v>
          </cell>
          <cell r="E211">
            <v>2</v>
          </cell>
          <cell r="I211">
            <v>1.82</v>
          </cell>
          <cell r="J211">
            <v>20.67</v>
          </cell>
          <cell r="K211">
            <v>22.490000000000002</v>
          </cell>
          <cell r="P211">
            <v>6</v>
          </cell>
        </row>
        <row r="212">
          <cell r="B212">
            <v>60</v>
          </cell>
          <cell r="C212">
            <v>20</v>
          </cell>
          <cell r="D212">
            <v>20.62</v>
          </cell>
          <cell r="E212">
            <v>2</v>
          </cell>
          <cell r="I212">
            <v>2.0299999999999998</v>
          </cell>
          <cell r="J212">
            <v>23.47</v>
          </cell>
          <cell r="K212">
            <v>25.5</v>
          </cell>
          <cell r="P212">
            <v>7</v>
          </cell>
        </row>
        <row r="213">
          <cell r="B213">
            <v>60</v>
          </cell>
          <cell r="C213">
            <v>22</v>
          </cell>
          <cell r="D213">
            <v>22.23</v>
          </cell>
          <cell r="E213">
            <v>2</v>
          </cell>
          <cell r="I213">
            <v>2.23</v>
          </cell>
          <cell r="J213">
            <v>29.27</v>
          </cell>
          <cell r="K213">
            <v>31.5</v>
          </cell>
          <cell r="P213">
            <v>8</v>
          </cell>
        </row>
        <row r="214">
          <cell r="B214">
            <v>60</v>
          </cell>
          <cell r="C214">
            <v>24</v>
          </cell>
          <cell r="D214">
            <v>24.61</v>
          </cell>
          <cell r="E214">
            <v>2</v>
          </cell>
          <cell r="I214">
            <v>2.4300000000000002</v>
          </cell>
          <cell r="J214">
            <v>35.07</v>
          </cell>
          <cell r="K214">
            <v>37.5</v>
          </cell>
          <cell r="P214">
            <v>8</v>
          </cell>
        </row>
        <row r="215">
          <cell r="B215">
            <v>80</v>
          </cell>
          <cell r="C215">
            <v>0.125</v>
          </cell>
          <cell r="D215">
            <v>2.41</v>
          </cell>
          <cell r="E215">
            <v>1</v>
          </cell>
          <cell r="I215">
            <v>7.0000000000000007E-2</v>
          </cell>
          <cell r="K215">
            <v>7.0000000000000007E-2</v>
          </cell>
          <cell r="P215">
            <v>2</v>
          </cell>
        </row>
        <row r="216">
          <cell r="B216">
            <v>80</v>
          </cell>
          <cell r="C216">
            <v>0.125</v>
          </cell>
          <cell r="D216">
            <v>2.41</v>
          </cell>
          <cell r="E216">
            <v>1</v>
          </cell>
          <cell r="I216">
            <v>7.0000000000000007E-2</v>
          </cell>
          <cell r="K216">
            <v>7.0000000000000007E-2</v>
          </cell>
          <cell r="P216">
            <v>2</v>
          </cell>
        </row>
        <row r="217">
          <cell r="B217">
            <v>80</v>
          </cell>
          <cell r="C217">
            <v>0.125</v>
          </cell>
          <cell r="D217">
            <v>2.41</v>
          </cell>
          <cell r="E217">
            <v>1</v>
          </cell>
          <cell r="I217">
            <v>7.0000000000000007E-2</v>
          </cell>
          <cell r="K217">
            <v>7.0000000000000007E-2</v>
          </cell>
          <cell r="P217">
            <v>2</v>
          </cell>
        </row>
        <row r="218">
          <cell r="B218">
            <v>80</v>
          </cell>
          <cell r="C218">
            <v>0.25</v>
          </cell>
          <cell r="D218">
            <v>3.02</v>
          </cell>
          <cell r="E218">
            <v>1</v>
          </cell>
          <cell r="I218">
            <v>7.0000000000000007E-2</v>
          </cell>
          <cell r="K218">
            <v>7.0000000000000007E-2</v>
          </cell>
          <cell r="P218">
            <v>2</v>
          </cell>
        </row>
        <row r="219">
          <cell r="B219">
            <v>80</v>
          </cell>
          <cell r="C219">
            <v>0.25</v>
          </cell>
          <cell r="D219">
            <v>3.02</v>
          </cell>
          <cell r="E219">
            <v>1</v>
          </cell>
          <cell r="I219">
            <v>7.0000000000000007E-2</v>
          </cell>
          <cell r="K219">
            <v>7.0000000000000007E-2</v>
          </cell>
          <cell r="P219">
            <v>2</v>
          </cell>
        </row>
        <row r="220">
          <cell r="B220">
            <v>80</v>
          </cell>
          <cell r="C220">
            <v>0.25</v>
          </cell>
          <cell r="D220">
            <v>3.02</v>
          </cell>
          <cell r="E220">
            <v>1</v>
          </cell>
          <cell r="I220">
            <v>7.0000000000000007E-2</v>
          </cell>
          <cell r="K220">
            <v>7.0000000000000007E-2</v>
          </cell>
          <cell r="P220">
            <v>2</v>
          </cell>
        </row>
        <row r="221">
          <cell r="B221">
            <v>80</v>
          </cell>
          <cell r="C221">
            <v>0.375</v>
          </cell>
          <cell r="D221">
            <v>3.2</v>
          </cell>
          <cell r="E221">
            <v>1</v>
          </cell>
          <cell r="I221">
            <v>7.0000000000000007E-2</v>
          </cell>
          <cell r="J221">
            <v>0</v>
          </cell>
          <cell r="K221">
            <v>7.0000000000000007E-2</v>
          </cell>
          <cell r="P221">
            <v>2</v>
          </cell>
        </row>
        <row r="222">
          <cell r="B222">
            <v>80</v>
          </cell>
          <cell r="C222">
            <v>0.375</v>
          </cell>
          <cell r="D222">
            <v>3.2</v>
          </cell>
          <cell r="E222">
            <v>1</v>
          </cell>
          <cell r="I222">
            <v>7.0000000000000007E-2</v>
          </cell>
          <cell r="J222">
            <v>0</v>
          </cell>
          <cell r="K222">
            <v>7.0000000000000007E-2</v>
          </cell>
          <cell r="P222">
            <v>2</v>
          </cell>
        </row>
        <row r="223">
          <cell r="B223">
            <v>80</v>
          </cell>
          <cell r="C223">
            <v>0.375</v>
          </cell>
          <cell r="D223">
            <v>3.2</v>
          </cell>
          <cell r="E223">
            <v>1</v>
          </cell>
          <cell r="I223">
            <v>7.0000000000000007E-2</v>
          </cell>
          <cell r="J223">
            <v>0</v>
          </cell>
          <cell r="K223">
            <v>7.0000000000000007E-2</v>
          </cell>
          <cell r="P223">
            <v>2</v>
          </cell>
        </row>
        <row r="224">
          <cell r="B224">
            <v>80</v>
          </cell>
          <cell r="C224">
            <v>0.5</v>
          </cell>
          <cell r="D224">
            <v>3.73</v>
          </cell>
          <cell r="E224">
            <v>1</v>
          </cell>
          <cell r="I224">
            <v>7.0000000000000007E-2</v>
          </cell>
          <cell r="J224">
            <v>0</v>
          </cell>
          <cell r="K224">
            <v>7.0000000000000007E-2</v>
          </cell>
          <cell r="P224">
            <v>2</v>
          </cell>
        </row>
        <row r="225">
          <cell r="B225">
            <v>80</v>
          </cell>
          <cell r="C225">
            <v>0.5</v>
          </cell>
          <cell r="D225">
            <v>3.73</v>
          </cell>
          <cell r="E225">
            <v>1</v>
          </cell>
          <cell r="I225">
            <v>7.0000000000000007E-2</v>
          </cell>
          <cell r="J225">
            <v>0</v>
          </cell>
          <cell r="K225">
            <v>7.0000000000000007E-2</v>
          </cell>
          <cell r="P225">
            <v>2</v>
          </cell>
        </row>
        <row r="226">
          <cell r="B226">
            <v>80</v>
          </cell>
          <cell r="C226">
            <v>0.5</v>
          </cell>
          <cell r="D226">
            <v>3.73</v>
          </cell>
          <cell r="E226">
            <v>1</v>
          </cell>
          <cell r="I226">
            <v>7.0000000000000007E-2</v>
          </cell>
          <cell r="J226">
            <v>0</v>
          </cell>
          <cell r="K226">
            <v>7.0000000000000007E-2</v>
          </cell>
          <cell r="P226">
            <v>2</v>
          </cell>
        </row>
        <row r="227">
          <cell r="B227">
            <v>80</v>
          </cell>
          <cell r="C227">
            <v>0.75</v>
          </cell>
          <cell r="D227">
            <v>3.91</v>
          </cell>
          <cell r="E227">
            <v>1</v>
          </cell>
          <cell r="I227">
            <v>7.0000000000000007E-2</v>
          </cell>
          <cell r="J227">
            <v>0</v>
          </cell>
          <cell r="K227">
            <v>7.0000000000000007E-2</v>
          </cell>
          <cell r="P227">
            <v>2</v>
          </cell>
        </row>
        <row r="228">
          <cell r="B228">
            <v>80</v>
          </cell>
          <cell r="C228">
            <v>0.75</v>
          </cell>
          <cell r="D228">
            <v>3.91</v>
          </cell>
          <cell r="E228">
            <v>1</v>
          </cell>
          <cell r="I228">
            <v>7.0000000000000007E-2</v>
          </cell>
          <cell r="J228">
            <v>0</v>
          </cell>
          <cell r="K228">
            <v>7.0000000000000007E-2</v>
          </cell>
          <cell r="P228">
            <v>2</v>
          </cell>
        </row>
        <row r="229">
          <cell r="B229">
            <v>80</v>
          </cell>
          <cell r="C229">
            <v>0.75</v>
          </cell>
          <cell r="D229">
            <v>3.91</v>
          </cell>
          <cell r="E229">
            <v>1</v>
          </cell>
          <cell r="I229">
            <v>7.0000000000000007E-2</v>
          </cell>
          <cell r="J229">
            <v>0</v>
          </cell>
          <cell r="K229">
            <v>7.0000000000000007E-2</v>
          </cell>
          <cell r="P229">
            <v>2</v>
          </cell>
        </row>
        <row r="230">
          <cell r="B230">
            <v>80</v>
          </cell>
          <cell r="C230">
            <v>1</v>
          </cell>
          <cell r="D230">
            <v>4.55</v>
          </cell>
          <cell r="E230">
            <v>1</v>
          </cell>
          <cell r="I230">
            <v>0.15</v>
          </cell>
          <cell r="J230">
            <v>0</v>
          </cell>
          <cell r="K230">
            <v>0.15</v>
          </cell>
          <cell r="P230">
            <v>2</v>
          </cell>
        </row>
        <row r="231">
          <cell r="B231">
            <v>80</v>
          </cell>
          <cell r="C231">
            <v>1</v>
          </cell>
          <cell r="D231">
            <v>4.55</v>
          </cell>
          <cell r="E231">
            <v>1</v>
          </cell>
          <cell r="I231">
            <v>0.15</v>
          </cell>
          <cell r="J231">
            <v>0</v>
          </cell>
          <cell r="K231">
            <v>0.15</v>
          </cell>
          <cell r="P231">
            <v>2</v>
          </cell>
        </row>
        <row r="232">
          <cell r="B232">
            <v>80</v>
          </cell>
          <cell r="C232">
            <v>1</v>
          </cell>
          <cell r="D232">
            <v>4.55</v>
          </cell>
          <cell r="E232">
            <v>1</v>
          </cell>
          <cell r="I232">
            <v>0.15</v>
          </cell>
          <cell r="J232">
            <v>0</v>
          </cell>
          <cell r="K232">
            <v>0.15</v>
          </cell>
          <cell r="P232">
            <v>2</v>
          </cell>
        </row>
        <row r="233">
          <cell r="B233">
            <v>80</v>
          </cell>
          <cell r="C233">
            <v>1.25</v>
          </cell>
          <cell r="D233">
            <v>4.8499999999999996</v>
          </cell>
          <cell r="E233">
            <v>1</v>
          </cell>
          <cell r="I233">
            <v>0.13</v>
          </cell>
          <cell r="J233">
            <v>0.17</v>
          </cell>
          <cell r="K233">
            <v>0.30000000000000004</v>
          </cell>
          <cell r="P233">
            <v>2</v>
          </cell>
        </row>
        <row r="234">
          <cell r="B234">
            <v>80</v>
          </cell>
          <cell r="C234">
            <v>1.25</v>
          </cell>
          <cell r="D234">
            <v>4.8499999999999996</v>
          </cell>
          <cell r="E234">
            <v>1</v>
          </cell>
          <cell r="I234">
            <v>0.13</v>
          </cell>
          <cell r="J234">
            <v>0.17</v>
          </cell>
          <cell r="K234">
            <v>0.30000000000000004</v>
          </cell>
          <cell r="P234">
            <v>2</v>
          </cell>
        </row>
        <row r="235">
          <cell r="B235">
            <v>80</v>
          </cell>
          <cell r="C235">
            <v>1.25</v>
          </cell>
          <cell r="D235">
            <v>4.8499999999999996</v>
          </cell>
          <cell r="E235">
            <v>1</v>
          </cell>
          <cell r="I235">
            <v>0.13</v>
          </cell>
          <cell r="J235">
            <v>0.17</v>
          </cell>
          <cell r="K235">
            <v>0.30000000000000004</v>
          </cell>
          <cell r="P235">
            <v>2</v>
          </cell>
        </row>
        <row r="236">
          <cell r="B236">
            <v>80</v>
          </cell>
          <cell r="C236">
            <v>1.5</v>
          </cell>
          <cell r="D236">
            <v>5.08</v>
          </cell>
          <cell r="E236">
            <v>1</v>
          </cell>
          <cell r="I236">
            <v>0.15</v>
          </cell>
          <cell r="J236">
            <v>0.15</v>
          </cell>
          <cell r="K236">
            <v>0.3</v>
          </cell>
          <cell r="P236">
            <v>2</v>
          </cell>
        </row>
        <row r="237">
          <cell r="B237">
            <v>80</v>
          </cell>
          <cell r="C237">
            <v>1.5</v>
          </cell>
          <cell r="D237">
            <v>5.08</v>
          </cell>
          <cell r="E237">
            <v>1</v>
          </cell>
          <cell r="I237">
            <v>0.15</v>
          </cell>
          <cell r="J237">
            <v>0.15</v>
          </cell>
          <cell r="K237">
            <v>0.3</v>
          </cell>
          <cell r="P237">
            <v>2</v>
          </cell>
        </row>
        <row r="238">
          <cell r="B238">
            <v>80</v>
          </cell>
          <cell r="C238">
            <v>1.5</v>
          </cell>
          <cell r="D238">
            <v>5.08</v>
          </cell>
          <cell r="E238">
            <v>1</v>
          </cell>
          <cell r="I238">
            <v>0.15</v>
          </cell>
          <cell r="J238">
            <v>0.15</v>
          </cell>
          <cell r="K238">
            <v>0.3</v>
          </cell>
          <cell r="P238">
            <v>2</v>
          </cell>
        </row>
        <row r="239">
          <cell r="B239">
            <v>80</v>
          </cell>
          <cell r="C239">
            <v>2</v>
          </cell>
          <cell r="D239">
            <v>5.54</v>
          </cell>
          <cell r="E239">
            <v>1</v>
          </cell>
          <cell r="I239">
            <v>0.2</v>
          </cell>
          <cell r="J239">
            <v>0.25</v>
          </cell>
          <cell r="K239">
            <v>0.45</v>
          </cell>
          <cell r="P239">
            <v>2</v>
          </cell>
        </row>
        <row r="240">
          <cell r="B240">
            <v>80</v>
          </cell>
          <cell r="C240">
            <v>2</v>
          </cell>
          <cell r="D240">
            <v>5.54</v>
          </cell>
          <cell r="E240">
            <v>1</v>
          </cell>
          <cell r="I240">
            <v>0.2</v>
          </cell>
          <cell r="J240">
            <v>0.25</v>
          </cell>
          <cell r="K240">
            <v>0.45</v>
          </cell>
          <cell r="P240">
            <v>2</v>
          </cell>
        </row>
        <row r="241">
          <cell r="B241">
            <v>80</v>
          </cell>
          <cell r="C241">
            <v>2</v>
          </cell>
          <cell r="D241">
            <v>5.54</v>
          </cell>
          <cell r="E241">
            <v>1</v>
          </cell>
          <cell r="I241">
            <v>0.2</v>
          </cell>
          <cell r="J241">
            <v>0.25</v>
          </cell>
          <cell r="K241">
            <v>0.45</v>
          </cell>
          <cell r="P241">
            <v>2</v>
          </cell>
        </row>
        <row r="242">
          <cell r="B242">
            <v>80</v>
          </cell>
          <cell r="C242">
            <v>2.5</v>
          </cell>
          <cell r="D242">
            <v>7.01</v>
          </cell>
          <cell r="E242">
            <v>1</v>
          </cell>
          <cell r="I242">
            <v>0.25</v>
          </cell>
          <cell r="J242">
            <v>0.5</v>
          </cell>
          <cell r="K242">
            <v>0.75</v>
          </cell>
          <cell r="P242">
            <v>2</v>
          </cell>
        </row>
        <row r="243">
          <cell r="B243">
            <v>80</v>
          </cell>
          <cell r="C243">
            <v>3</v>
          </cell>
          <cell r="D243">
            <v>7.62</v>
          </cell>
          <cell r="E243">
            <v>1</v>
          </cell>
          <cell r="I243">
            <v>0.3</v>
          </cell>
          <cell r="J243">
            <v>0.6</v>
          </cell>
          <cell r="K243">
            <v>0.89999999999999991</v>
          </cell>
          <cell r="P243">
            <v>2</v>
          </cell>
        </row>
        <row r="244">
          <cell r="B244">
            <v>80</v>
          </cell>
          <cell r="C244">
            <v>3.5</v>
          </cell>
          <cell r="D244">
            <v>8.08</v>
          </cell>
          <cell r="E244">
            <v>1</v>
          </cell>
          <cell r="I244">
            <v>0.35</v>
          </cell>
          <cell r="J244">
            <v>0.85</v>
          </cell>
          <cell r="K244">
            <v>1.2</v>
          </cell>
          <cell r="P244">
            <v>3</v>
          </cell>
        </row>
        <row r="245">
          <cell r="B245">
            <v>80</v>
          </cell>
          <cell r="C245">
            <v>4</v>
          </cell>
          <cell r="D245">
            <v>8.56</v>
          </cell>
          <cell r="E245">
            <v>1</v>
          </cell>
          <cell r="I245">
            <v>0.41</v>
          </cell>
          <cell r="J245">
            <v>0.93</v>
          </cell>
          <cell r="K245">
            <v>1.34</v>
          </cell>
          <cell r="P245">
            <v>3</v>
          </cell>
        </row>
        <row r="246">
          <cell r="B246">
            <v>80</v>
          </cell>
          <cell r="C246">
            <v>5</v>
          </cell>
          <cell r="D246">
            <v>9.5299999999999994</v>
          </cell>
          <cell r="E246">
            <v>1</v>
          </cell>
          <cell r="I246">
            <v>0.51</v>
          </cell>
          <cell r="J246">
            <v>1.59</v>
          </cell>
          <cell r="K246">
            <v>2.1</v>
          </cell>
          <cell r="P246">
            <v>4</v>
          </cell>
        </row>
        <row r="247">
          <cell r="B247">
            <v>80</v>
          </cell>
          <cell r="C247">
            <v>6</v>
          </cell>
          <cell r="D247">
            <v>10.97</v>
          </cell>
          <cell r="E247">
            <v>1.25</v>
          </cell>
          <cell r="I247">
            <v>0.61</v>
          </cell>
          <cell r="J247">
            <v>2.69</v>
          </cell>
          <cell r="K247">
            <v>3.3</v>
          </cell>
          <cell r="P247">
            <v>4</v>
          </cell>
        </row>
        <row r="248">
          <cell r="B248">
            <v>80</v>
          </cell>
          <cell r="C248">
            <v>8</v>
          </cell>
          <cell r="D248">
            <v>12.7</v>
          </cell>
          <cell r="E248">
            <v>1.25</v>
          </cell>
          <cell r="I248">
            <v>0.81</v>
          </cell>
          <cell r="J248">
            <v>4.58</v>
          </cell>
          <cell r="K248">
            <v>5.3900000000000006</v>
          </cell>
          <cell r="P248">
            <v>4</v>
          </cell>
        </row>
        <row r="249">
          <cell r="B249">
            <v>80</v>
          </cell>
          <cell r="C249">
            <v>10</v>
          </cell>
          <cell r="D249">
            <v>15.09</v>
          </cell>
          <cell r="E249">
            <v>1.5</v>
          </cell>
          <cell r="I249">
            <v>1.01</v>
          </cell>
          <cell r="J249">
            <v>7.99</v>
          </cell>
          <cell r="K249">
            <v>9</v>
          </cell>
          <cell r="P249">
            <v>4</v>
          </cell>
        </row>
        <row r="250">
          <cell r="B250">
            <v>80</v>
          </cell>
          <cell r="C250">
            <v>12</v>
          </cell>
          <cell r="D250">
            <v>17.48</v>
          </cell>
          <cell r="E250">
            <v>1.5</v>
          </cell>
          <cell r="I250">
            <v>1.22</v>
          </cell>
          <cell r="J250">
            <v>11.68</v>
          </cell>
          <cell r="K250">
            <v>12.9</v>
          </cell>
          <cell r="P250">
            <v>6</v>
          </cell>
        </row>
        <row r="251">
          <cell r="B251">
            <v>80</v>
          </cell>
          <cell r="C251">
            <v>14</v>
          </cell>
          <cell r="D251">
            <v>19.05</v>
          </cell>
          <cell r="E251">
            <v>2</v>
          </cell>
          <cell r="I251">
            <v>1.42</v>
          </cell>
          <cell r="J251">
            <v>12.68</v>
          </cell>
          <cell r="K251">
            <v>14.1</v>
          </cell>
          <cell r="P251">
            <v>6</v>
          </cell>
        </row>
        <row r="252">
          <cell r="B252">
            <v>80</v>
          </cell>
          <cell r="C252">
            <v>16</v>
          </cell>
          <cell r="D252">
            <v>21.44</v>
          </cell>
          <cell r="E252">
            <v>2</v>
          </cell>
          <cell r="I252">
            <v>1.62</v>
          </cell>
          <cell r="J252">
            <v>19.37</v>
          </cell>
          <cell r="K252">
            <v>20.990000000000002</v>
          </cell>
          <cell r="P252">
            <v>6</v>
          </cell>
        </row>
        <row r="253">
          <cell r="B253">
            <v>80</v>
          </cell>
          <cell r="C253">
            <v>18</v>
          </cell>
          <cell r="D253">
            <v>23.83</v>
          </cell>
          <cell r="E253">
            <v>2</v>
          </cell>
          <cell r="I253">
            <v>1.82</v>
          </cell>
          <cell r="J253">
            <v>26.68</v>
          </cell>
          <cell r="K253">
            <v>28.5</v>
          </cell>
          <cell r="P253">
            <v>6</v>
          </cell>
        </row>
        <row r="254">
          <cell r="B254">
            <v>80</v>
          </cell>
          <cell r="C254">
            <v>20</v>
          </cell>
          <cell r="D254">
            <v>26.19</v>
          </cell>
          <cell r="E254" t="str">
            <v>N</v>
          </cell>
          <cell r="I254">
            <v>2.0299999999999998</v>
          </cell>
          <cell r="J254">
            <v>36.96</v>
          </cell>
          <cell r="K254">
            <v>38.99</v>
          </cell>
          <cell r="P254">
            <v>7</v>
          </cell>
        </row>
        <row r="255">
          <cell r="B255">
            <v>80</v>
          </cell>
          <cell r="C255">
            <v>22</v>
          </cell>
          <cell r="D255">
            <v>28.58</v>
          </cell>
          <cell r="E255" t="str">
            <v>N</v>
          </cell>
          <cell r="I255">
            <v>2.23</v>
          </cell>
          <cell r="J255">
            <v>45.77</v>
          </cell>
          <cell r="K255">
            <v>48</v>
          </cell>
          <cell r="P255">
            <v>8</v>
          </cell>
        </row>
        <row r="256">
          <cell r="B256">
            <v>80</v>
          </cell>
          <cell r="C256">
            <v>24</v>
          </cell>
          <cell r="D256">
            <v>30.96</v>
          </cell>
          <cell r="E256" t="str">
            <v>N</v>
          </cell>
          <cell r="I256">
            <v>2.4300000000000002</v>
          </cell>
          <cell r="J256">
            <v>53.07</v>
          </cell>
          <cell r="K256">
            <v>55.5</v>
          </cell>
          <cell r="P256">
            <v>8</v>
          </cell>
        </row>
        <row r="257">
          <cell r="B257" t="str">
            <v>80S</v>
          </cell>
          <cell r="C257">
            <v>0.125</v>
          </cell>
          <cell r="D257">
            <v>2.41</v>
          </cell>
          <cell r="E257">
            <v>1</v>
          </cell>
          <cell r="I257">
            <v>7.0000000000000007E-2</v>
          </cell>
          <cell r="K257">
            <v>7.0000000000000007E-2</v>
          </cell>
          <cell r="P257">
            <v>2</v>
          </cell>
        </row>
        <row r="258">
          <cell r="B258" t="str">
            <v>80S</v>
          </cell>
          <cell r="C258">
            <v>0.125</v>
          </cell>
          <cell r="D258">
            <v>2.41</v>
          </cell>
          <cell r="E258">
            <v>1</v>
          </cell>
          <cell r="I258">
            <v>7.0000000000000007E-2</v>
          </cell>
          <cell r="K258">
            <v>7.0000000000000007E-2</v>
          </cell>
          <cell r="P258">
            <v>2</v>
          </cell>
        </row>
        <row r="259">
          <cell r="B259" t="str">
            <v>80S</v>
          </cell>
          <cell r="C259">
            <v>0.125</v>
          </cell>
          <cell r="D259">
            <v>2.41</v>
          </cell>
          <cell r="E259">
            <v>1</v>
          </cell>
          <cell r="I259">
            <v>7.0000000000000007E-2</v>
          </cell>
          <cell r="K259">
            <v>7.0000000000000007E-2</v>
          </cell>
          <cell r="P259">
            <v>2</v>
          </cell>
        </row>
        <row r="260">
          <cell r="B260" t="str">
            <v>80S</v>
          </cell>
          <cell r="C260">
            <v>0.25</v>
          </cell>
          <cell r="D260">
            <v>3.02</v>
          </cell>
          <cell r="E260">
            <v>1</v>
          </cell>
          <cell r="I260">
            <v>7.0000000000000007E-2</v>
          </cell>
          <cell r="K260">
            <v>7.0000000000000007E-2</v>
          </cell>
          <cell r="P260">
            <v>2</v>
          </cell>
        </row>
        <row r="261">
          <cell r="B261" t="str">
            <v>80S</v>
          </cell>
          <cell r="C261">
            <v>0.25</v>
          </cell>
          <cell r="D261">
            <v>3.02</v>
          </cell>
          <cell r="E261">
            <v>1</v>
          </cell>
          <cell r="I261">
            <v>7.0000000000000007E-2</v>
          </cell>
          <cell r="K261">
            <v>7.0000000000000007E-2</v>
          </cell>
          <cell r="P261">
            <v>2</v>
          </cell>
        </row>
        <row r="262">
          <cell r="B262" t="str">
            <v>80S</v>
          </cell>
          <cell r="C262">
            <v>0.25</v>
          </cell>
          <cell r="D262">
            <v>3.02</v>
          </cell>
          <cell r="E262">
            <v>1</v>
          </cell>
          <cell r="I262">
            <v>7.0000000000000007E-2</v>
          </cell>
          <cell r="K262">
            <v>7.0000000000000007E-2</v>
          </cell>
          <cell r="P262">
            <v>2</v>
          </cell>
        </row>
        <row r="263">
          <cell r="B263" t="str">
            <v>80S</v>
          </cell>
          <cell r="C263">
            <v>0.375</v>
          </cell>
          <cell r="D263">
            <v>3.2</v>
          </cell>
          <cell r="E263">
            <v>1</v>
          </cell>
          <cell r="I263">
            <v>7.0000000000000007E-2</v>
          </cell>
          <cell r="J263">
            <v>0</v>
          </cell>
          <cell r="K263">
            <v>7.0000000000000007E-2</v>
          </cell>
          <cell r="P263">
            <v>2</v>
          </cell>
        </row>
        <row r="264">
          <cell r="B264" t="str">
            <v>80S</v>
          </cell>
          <cell r="C264">
            <v>0.375</v>
          </cell>
          <cell r="D264">
            <v>3.2</v>
          </cell>
          <cell r="E264">
            <v>1</v>
          </cell>
          <cell r="I264">
            <v>7.0000000000000007E-2</v>
          </cell>
          <cell r="J264">
            <v>0</v>
          </cell>
          <cell r="K264">
            <v>7.0000000000000007E-2</v>
          </cell>
          <cell r="P264">
            <v>2</v>
          </cell>
        </row>
        <row r="265">
          <cell r="B265" t="str">
            <v>80S</v>
          </cell>
          <cell r="C265">
            <v>0.375</v>
          </cell>
          <cell r="D265">
            <v>3.2</v>
          </cell>
          <cell r="E265">
            <v>1</v>
          </cell>
          <cell r="I265">
            <v>7.0000000000000007E-2</v>
          </cell>
          <cell r="J265">
            <v>0</v>
          </cell>
          <cell r="K265">
            <v>7.0000000000000007E-2</v>
          </cell>
          <cell r="P265">
            <v>2</v>
          </cell>
        </row>
        <row r="266">
          <cell r="B266" t="str">
            <v>80S</v>
          </cell>
          <cell r="C266">
            <v>0.5</v>
          </cell>
          <cell r="D266">
            <v>3.73</v>
          </cell>
          <cell r="E266">
            <v>1</v>
          </cell>
          <cell r="I266">
            <v>7.0000000000000007E-2</v>
          </cell>
          <cell r="J266">
            <v>0</v>
          </cell>
          <cell r="K266">
            <v>7.0000000000000007E-2</v>
          </cell>
          <cell r="P266">
            <v>2</v>
          </cell>
        </row>
        <row r="267">
          <cell r="B267" t="str">
            <v>80S</v>
          </cell>
          <cell r="C267">
            <v>0.5</v>
          </cell>
          <cell r="D267">
            <v>3.73</v>
          </cell>
          <cell r="E267">
            <v>1</v>
          </cell>
          <cell r="I267">
            <v>7.0000000000000007E-2</v>
          </cell>
          <cell r="J267">
            <v>0</v>
          </cell>
          <cell r="K267">
            <v>7.0000000000000007E-2</v>
          </cell>
          <cell r="P267">
            <v>2</v>
          </cell>
        </row>
        <row r="268">
          <cell r="B268" t="str">
            <v>80S</v>
          </cell>
          <cell r="C268">
            <v>0.5</v>
          </cell>
          <cell r="D268">
            <v>3.73</v>
          </cell>
          <cell r="E268">
            <v>1</v>
          </cell>
          <cell r="I268">
            <v>7.0000000000000007E-2</v>
          </cell>
          <cell r="J268">
            <v>0</v>
          </cell>
          <cell r="K268">
            <v>7.0000000000000007E-2</v>
          </cell>
          <cell r="P268">
            <v>2</v>
          </cell>
        </row>
        <row r="269">
          <cell r="B269" t="str">
            <v>80S</v>
          </cell>
          <cell r="C269">
            <v>0.75</v>
          </cell>
          <cell r="D269">
            <v>3.91</v>
          </cell>
          <cell r="E269">
            <v>1</v>
          </cell>
          <cell r="I269">
            <v>7.0000000000000007E-2</v>
          </cell>
          <cell r="J269">
            <v>0</v>
          </cell>
          <cell r="K269">
            <v>7.0000000000000007E-2</v>
          </cell>
          <cell r="P269">
            <v>2</v>
          </cell>
        </row>
        <row r="270">
          <cell r="B270" t="str">
            <v>80S</v>
          </cell>
          <cell r="C270">
            <v>0.75</v>
          </cell>
          <cell r="D270">
            <v>3.91</v>
          </cell>
          <cell r="E270">
            <v>1</v>
          </cell>
          <cell r="I270">
            <v>7.0000000000000007E-2</v>
          </cell>
          <cell r="J270">
            <v>0</v>
          </cell>
          <cell r="K270">
            <v>7.0000000000000007E-2</v>
          </cell>
          <cell r="P270">
            <v>2</v>
          </cell>
        </row>
        <row r="271">
          <cell r="B271" t="str">
            <v>80S</v>
          </cell>
          <cell r="C271">
            <v>0.75</v>
          </cell>
          <cell r="D271">
            <v>3.91</v>
          </cell>
          <cell r="E271">
            <v>1</v>
          </cell>
          <cell r="I271">
            <v>7.0000000000000007E-2</v>
          </cell>
          <cell r="J271">
            <v>0</v>
          </cell>
          <cell r="K271">
            <v>7.0000000000000007E-2</v>
          </cell>
          <cell r="P271">
            <v>2</v>
          </cell>
        </row>
        <row r="272">
          <cell r="B272" t="str">
            <v>80S</v>
          </cell>
          <cell r="C272">
            <v>1</v>
          </cell>
          <cell r="D272">
            <v>4.55</v>
          </cell>
          <cell r="E272">
            <v>1</v>
          </cell>
          <cell r="I272">
            <v>0.15</v>
          </cell>
          <cell r="J272">
            <v>0</v>
          </cell>
          <cell r="K272">
            <v>0.15</v>
          </cell>
          <cell r="P272">
            <v>2</v>
          </cell>
        </row>
        <row r="273">
          <cell r="B273" t="str">
            <v>80S</v>
          </cell>
          <cell r="C273">
            <v>1</v>
          </cell>
          <cell r="D273">
            <v>4.55</v>
          </cell>
          <cell r="E273">
            <v>1</v>
          </cell>
          <cell r="I273">
            <v>0.15</v>
          </cell>
          <cell r="J273">
            <v>0</v>
          </cell>
          <cell r="K273">
            <v>0.15</v>
          </cell>
          <cell r="P273">
            <v>2</v>
          </cell>
        </row>
        <row r="274">
          <cell r="B274" t="str">
            <v>80S</v>
          </cell>
          <cell r="C274">
            <v>1</v>
          </cell>
          <cell r="D274">
            <v>4.55</v>
          </cell>
          <cell r="E274">
            <v>1</v>
          </cell>
          <cell r="I274">
            <v>0.15</v>
          </cell>
          <cell r="J274">
            <v>0</v>
          </cell>
          <cell r="K274">
            <v>0.15</v>
          </cell>
          <cell r="P274">
            <v>2</v>
          </cell>
        </row>
        <row r="275">
          <cell r="B275" t="str">
            <v>80S</v>
          </cell>
          <cell r="C275">
            <v>1.25</v>
          </cell>
          <cell r="D275">
            <v>4.8499999999999996</v>
          </cell>
          <cell r="E275">
            <v>1</v>
          </cell>
          <cell r="I275">
            <v>0.13</v>
          </cell>
          <cell r="J275">
            <v>0.17</v>
          </cell>
          <cell r="K275">
            <v>0.30000000000000004</v>
          </cell>
          <cell r="P275">
            <v>2</v>
          </cell>
        </row>
        <row r="276">
          <cell r="B276" t="str">
            <v>80S</v>
          </cell>
          <cell r="C276">
            <v>1.25</v>
          </cell>
          <cell r="D276">
            <v>4.8499999999999996</v>
          </cell>
          <cell r="E276">
            <v>1</v>
          </cell>
          <cell r="I276">
            <v>0.13</v>
          </cell>
          <cell r="J276">
            <v>0.17</v>
          </cell>
          <cell r="K276">
            <v>0.30000000000000004</v>
          </cell>
          <cell r="P276">
            <v>2</v>
          </cell>
        </row>
        <row r="277">
          <cell r="B277" t="str">
            <v>80S</v>
          </cell>
          <cell r="C277">
            <v>1.25</v>
          </cell>
          <cell r="D277">
            <v>4.8499999999999996</v>
          </cell>
          <cell r="E277">
            <v>1</v>
          </cell>
          <cell r="I277">
            <v>0.13</v>
          </cell>
          <cell r="J277">
            <v>0.17</v>
          </cell>
          <cell r="K277">
            <v>0.30000000000000004</v>
          </cell>
          <cell r="P277">
            <v>2</v>
          </cell>
        </row>
        <row r="278">
          <cell r="B278" t="str">
            <v>80S</v>
          </cell>
          <cell r="C278">
            <v>1.5</v>
          </cell>
          <cell r="D278">
            <v>5.08</v>
          </cell>
          <cell r="E278">
            <v>1</v>
          </cell>
          <cell r="I278">
            <v>0.15</v>
          </cell>
          <cell r="J278">
            <v>0.15</v>
          </cell>
          <cell r="K278">
            <v>0.3</v>
          </cell>
          <cell r="P278">
            <v>2</v>
          </cell>
        </row>
        <row r="279">
          <cell r="B279" t="str">
            <v>80S</v>
          </cell>
          <cell r="C279">
            <v>1.5</v>
          </cell>
          <cell r="D279">
            <v>5.08</v>
          </cell>
          <cell r="E279">
            <v>1</v>
          </cell>
          <cell r="I279">
            <v>0.15</v>
          </cell>
          <cell r="J279">
            <v>0.15</v>
          </cell>
          <cell r="K279">
            <v>0.3</v>
          </cell>
          <cell r="P279">
            <v>2</v>
          </cell>
        </row>
        <row r="280">
          <cell r="B280" t="str">
            <v>80S</v>
          </cell>
          <cell r="C280">
            <v>1.5</v>
          </cell>
          <cell r="D280">
            <v>5.08</v>
          </cell>
          <cell r="E280">
            <v>1</v>
          </cell>
          <cell r="I280">
            <v>0.15</v>
          </cell>
          <cell r="J280">
            <v>0.15</v>
          </cell>
          <cell r="K280">
            <v>0.3</v>
          </cell>
          <cell r="P280">
            <v>2</v>
          </cell>
        </row>
        <row r="281">
          <cell r="B281" t="str">
            <v>80S</v>
          </cell>
          <cell r="C281">
            <v>2</v>
          </cell>
          <cell r="D281">
            <v>5.54</v>
          </cell>
          <cell r="E281">
            <v>1</v>
          </cell>
          <cell r="I281">
            <v>0.2</v>
          </cell>
          <cell r="J281">
            <v>0.25</v>
          </cell>
          <cell r="K281">
            <v>0.45</v>
          </cell>
          <cell r="P281">
            <v>2</v>
          </cell>
        </row>
        <row r="282">
          <cell r="B282" t="str">
            <v>80S</v>
          </cell>
          <cell r="C282">
            <v>2</v>
          </cell>
          <cell r="D282">
            <v>5.54</v>
          </cell>
          <cell r="E282">
            <v>1</v>
          </cell>
          <cell r="I282">
            <v>0.2</v>
          </cell>
          <cell r="J282">
            <v>0.25</v>
          </cell>
          <cell r="K282">
            <v>0.45</v>
          </cell>
          <cell r="P282">
            <v>2</v>
          </cell>
        </row>
        <row r="283">
          <cell r="B283" t="str">
            <v>80S</v>
          </cell>
          <cell r="C283">
            <v>2</v>
          </cell>
          <cell r="D283">
            <v>5.54</v>
          </cell>
          <cell r="E283">
            <v>1</v>
          </cell>
          <cell r="I283">
            <v>0.2</v>
          </cell>
          <cell r="J283">
            <v>0.25</v>
          </cell>
          <cell r="K283">
            <v>0.45</v>
          </cell>
          <cell r="P283">
            <v>2</v>
          </cell>
        </row>
        <row r="284">
          <cell r="B284" t="str">
            <v>80S</v>
          </cell>
          <cell r="C284">
            <v>2.5</v>
          </cell>
          <cell r="D284">
            <v>7.01</v>
          </cell>
          <cell r="E284">
            <v>1</v>
          </cell>
          <cell r="I284">
            <v>0.25</v>
          </cell>
          <cell r="J284">
            <v>0.5</v>
          </cell>
          <cell r="K284">
            <v>0.75</v>
          </cell>
          <cell r="P284">
            <v>2</v>
          </cell>
        </row>
        <row r="285">
          <cell r="B285" t="str">
            <v>80S</v>
          </cell>
          <cell r="C285">
            <v>3</v>
          </cell>
          <cell r="D285">
            <v>7.62</v>
          </cell>
          <cell r="E285">
            <v>1</v>
          </cell>
          <cell r="I285">
            <v>0.3</v>
          </cell>
          <cell r="J285">
            <v>0.6</v>
          </cell>
          <cell r="K285">
            <v>0.89999999999999991</v>
          </cell>
          <cell r="P285">
            <v>2</v>
          </cell>
        </row>
        <row r="286">
          <cell r="B286" t="str">
            <v>80S</v>
          </cell>
          <cell r="C286">
            <v>3.5</v>
          </cell>
          <cell r="D286">
            <v>8.08</v>
          </cell>
          <cell r="E286">
            <v>1</v>
          </cell>
          <cell r="I286">
            <v>0.35</v>
          </cell>
          <cell r="J286">
            <v>0.85</v>
          </cell>
          <cell r="K286">
            <v>1.2</v>
          </cell>
          <cell r="P286">
            <v>3</v>
          </cell>
        </row>
        <row r="287">
          <cell r="B287" t="str">
            <v>80S</v>
          </cell>
          <cell r="C287">
            <v>4</v>
          </cell>
          <cell r="D287">
            <v>8.56</v>
          </cell>
          <cell r="E287">
            <v>1</v>
          </cell>
          <cell r="I287">
            <v>0.41</v>
          </cell>
          <cell r="J287">
            <v>0.93</v>
          </cell>
          <cell r="K287">
            <v>1.34</v>
          </cell>
          <cell r="P287">
            <v>3</v>
          </cell>
        </row>
        <row r="288">
          <cell r="B288" t="str">
            <v>80S</v>
          </cell>
          <cell r="C288">
            <v>5</v>
          </cell>
          <cell r="D288">
            <v>9.5299999999999994</v>
          </cell>
          <cell r="E288">
            <v>1</v>
          </cell>
          <cell r="I288">
            <v>0.51</v>
          </cell>
          <cell r="J288">
            <v>1.59</v>
          </cell>
          <cell r="K288">
            <v>2.1</v>
          </cell>
          <cell r="P288">
            <v>4</v>
          </cell>
        </row>
        <row r="289">
          <cell r="B289" t="str">
            <v>80S</v>
          </cell>
          <cell r="C289">
            <v>6</v>
          </cell>
          <cell r="D289">
            <v>10.97</v>
          </cell>
          <cell r="E289">
            <v>1.25</v>
          </cell>
          <cell r="I289">
            <v>0.61</v>
          </cell>
          <cell r="J289">
            <v>2.69</v>
          </cell>
          <cell r="K289">
            <v>3.3</v>
          </cell>
          <cell r="P289">
            <v>4</v>
          </cell>
        </row>
        <row r="290">
          <cell r="B290" t="str">
            <v>80S</v>
          </cell>
          <cell r="C290">
            <v>8</v>
          </cell>
          <cell r="D290">
            <v>12.7</v>
          </cell>
          <cell r="E290">
            <v>1.25</v>
          </cell>
          <cell r="I290">
            <v>0.81</v>
          </cell>
          <cell r="J290">
            <v>4.58</v>
          </cell>
          <cell r="K290">
            <v>5.3900000000000006</v>
          </cell>
          <cell r="P290">
            <v>4</v>
          </cell>
        </row>
        <row r="291">
          <cell r="B291" t="str">
            <v>80S</v>
          </cell>
          <cell r="C291">
            <v>10</v>
          </cell>
          <cell r="D291">
            <v>12.7</v>
          </cell>
          <cell r="E291">
            <v>1.25</v>
          </cell>
          <cell r="I291">
            <v>1.01</v>
          </cell>
          <cell r="J291">
            <v>5.74</v>
          </cell>
          <cell r="K291">
            <v>6.75</v>
          </cell>
          <cell r="P291">
            <v>4</v>
          </cell>
        </row>
        <row r="292">
          <cell r="B292" t="str">
            <v>80S</v>
          </cell>
          <cell r="C292">
            <v>12</v>
          </cell>
          <cell r="D292">
            <v>12.7</v>
          </cell>
          <cell r="E292">
            <v>1.25</v>
          </cell>
          <cell r="I292">
            <v>1.22</v>
          </cell>
          <cell r="J292">
            <v>6.73</v>
          </cell>
          <cell r="K292">
            <v>7.95</v>
          </cell>
          <cell r="P292">
            <v>6</v>
          </cell>
        </row>
        <row r="293">
          <cell r="B293">
            <v>100</v>
          </cell>
          <cell r="C293">
            <v>8</v>
          </cell>
          <cell r="D293">
            <v>15.09</v>
          </cell>
          <cell r="E293">
            <v>1.5</v>
          </cell>
          <cell r="I293">
            <v>0.81</v>
          </cell>
          <cell r="J293">
            <v>6.09</v>
          </cell>
          <cell r="K293">
            <v>6.9</v>
          </cell>
          <cell r="P293">
            <v>4</v>
          </cell>
        </row>
        <row r="294">
          <cell r="B294">
            <v>100</v>
          </cell>
          <cell r="C294">
            <v>10</v>
          </cell>
          <cell r="D294">
            <v>18.260000000000002</v>
          </cell>
          <cell r="E294">
            <v>1.5</v>
          </cell>
          <cell r="I294">
            <v>1.01</v>
          </cell>
          <cell r="J294">
            <v>11.44</v>
          </cell>
          <cell r="K294">
            <v>12.45</v>
          </cell>
          <cell r="P294">
            <v>4</v>
          </cell>
        </row>
        <row r="295">
          <cell r="B295">
            <v>100</v>
          </cell>
          <cell r="C295">
            <v>12</v>
          </cell>
          <cell r="D295">
            <v>21.44</v>
          </cell>
          <cell r="E295">
            <v>2</v>
          </cell>
          <cell r="I295">
            <v>1.22</v>
          </cell>
          <cell r="J295">
            <v>15.28</v>
          </cell>
          <cell r="K295">
            <v>16.5</v>
          </cell>
          <cell r="P295">
            <v>6</v>
          </cell>
        </row>
        <row r="296">
          <cell r="B296">
            <v>100</v>
          </cell>
          <cell r="C296">
            <v>14</v>
          </cell>
          <cell r="D296">
            <v>23.83</v>
          </cell>
          <cell r="E296">
            <v>2</v>
          </cell>
          <cell r="I296">
            <v>1.42</v>
          </cell>
          <cell r="J296">
            <v>21.07</v>
          </cell>
          <cell r="K296">
            <v>22.490000000000002</v>
          </cell>
          <cell r="P296">
            <v>6</v>
          </cell>
        </row>
        <row r="297">
          <cell r="B297">
            <v>100</v>
          </cell>
          <cell r="C297">
            <v>16</v>
          </cell>
          <cell r="D297">
            <v>26.19</v>
          </cell>
          <cell r="E297" t="str">
            <v>N</v>
          </cell>
          <cell r="I297">
            <v>1.62</v>
          </cell>
          <cell r="J297">
            <v>28.38</v>
          </cell>
          <cell r="K297">
            <v>30</v>
          </cell>
          <cell r="P297">
            <v>6</v>
          </cell>
        </row>
        <row r="298">
          <cell r="B298">
            <v>100</v>
          </cell>
          <cell r="C298">
            <v>18</v>
          </cell>
          <cell r="D298">
            <v>29.36</v>
          </cell>
          <cell r="E298" t="str">
            <v>N</v>
          </cell>
          <cell r="I298">
            <v>1.82</v>
          </cell>
          <cell r="J298">
            <v>37.17</v>
          </cell>
          <cell r="K298">
            <v>38.99</v>
          </cell>
          <cell r="P298">
            <v>6</v>
          </cell>
        </row>
        <row r="299">
          <cell r="B299">
            <v>100</v>
          </cell>
          <cell r="C299">
            <v>20</v>
          </cell>
          <cell r="D299">
            <v>32.54</v>
          </cell>
          <cell r="E299" t="str">
            <v>N</v>
          </cell>
          <cell r="I299">
            <v>2.0299999999999998</v>
          </cell>
          <cell r="J299">
            <v>45.97</v>
          </cell>
          <cell r="K299">
            <v>48</v>
          </cell>
          <cell r="P299">
            <v>7</v>
          </cell>
        </row>
        <row r="300">
          <cell r="B300">
            <v>100</v>
          </cell>
          <cell r="C300">
            <v>22</v>
          </cell>
          <cell r="D300">
            <v>34.93</v>
          </cell>
          <cell r="E300" t="str">
            <v>N</v>
          </cell>
          <cell r="I300">
            <v>2.23</v>
          </cell>
          <cell r="J300">
            <v>65.27</v>
          </cell>
          <cell r="K300">
            <v>67.5</v>
          </cell>
          <cell r="P300">
            <v>8</v>
          </cell>
        </row>
        <row r="301">
          <cell r="B301">
            <v>100</v>
          </cell>
          <cell r="C301">
            <v>24</v>
          </cell>
          <cell r="D301">
            <v>38.89</v>
          </cell>
          <cell r="E301" t="str">
            <v>N</v>
          </cell>
          <cell r="I301">
            <v>2.4300000000000002</v>
          </cell>
          <cell r="J301">
            <v>75.56</v>
          </cell>
          <cell r="K301">
            <v>77.990000000000009</v>
          </cell>
          <cell r="P301">
            <v>8</v>
          </cell>
        </row>
        <row r="302">
          <cell r="B302">
            <v>120</v>
          </cell>
          <cell r="C302">
            <v>4</v>
          </cell>
          <cell r="D302">
            <v>11.13</v>
          </cell>
          <cell r="E302">
            <v>1.25</v>
          </cell>
          <cell r="I302">
            <v>0.41</v>
          </cell>
          <cell r="J302">
            <v>1.84</v>
          </cell>
          <cell r="K302">
            <v>2.25</v>
          </cell>
          <cell r="P302">
            <v>4</v>
          </cell>
        </row>
        <row r="303">
          <cell r="B303">
            <v>120</v>
          </cell>
          <cell r="C303">
            <v>5</v>
          </cell>
          <cell r="D303">
            <v>12.7</v>
          </cell>
          <cell r="E303">
            <v>1.25</v>
          </cell>
          <cell r="I303">
            <v>0.51</v>
          </cell>
          <cell r="J303">
            <v>2.94</v>
          </cell>
          <cell r="K303">
            <v>3.45</v>
          </cell>
          <cell r="P303">
            <v>4</v>
          </cell>
        </row>
        <row r="304">
          <cell r="B304">
            <v>120</v>
          </cell>
          <cell r="C304">
            <v>6</v>
          </cell>
          <cell r="D304">
            <v>14.27</v>
          </cell>
          <cell r="E304">
            <v>1.25</v>
          </cell>
          <cell r="I304">
            <v>0.61</v>
          </cell>
          <cell r="J304">
            <v>4.1900000000000004</v>
          </cell>
          <cell r="K304">
            <v>4.8000000000000007</v>
          </cell>
          <cell r="P304">
            <v>4</v>
          </cell>
        </row>
        <row r="305">
          <cell r="B305">
            <v>120</v>
          </cell>
          <cell r="C305">
            <v>8</v>
          </cell>
          <cell r="D305">
            <v>18.260000000000002</v>
          </cell>
          <cell r="E305">
            <v>1.5</v>
          </cell>
          <cell r="I305">
            <v>0.81</v>
          </cell>
          <cell r="J305">
            <v>9.23</v>
          </cell>
          <cell r="K305">
            <v>10.040000000000001</v>
          </cell>
          <cell r="P305">
            <v>4</v>
          </cell>
        </row>
        <row r="306">
          <cell r="B306">
            <v>120</v>
          </cell>
          <cell r="C306">
            <v>10</v>
          </cell>
          <cell r="D306">
            <v>21.44</v>
          </cell>
          <cell r="E306">
            <v>2</v>
          </cell>
          <cell r="I306">
            <v>1.01</v>
          </cell>
          <cell r="J306">
            <v>12.49</v>
          </cell>
          <cell r="K306">
            <v>13.5</v>
          </cell>
          <cell r="P306">
            <v>4</v>
          </cell>
        </row>
        <row r="307">
          <cell r="B307">
            <v>120</v>
          </cell>
          <cell r="C307">
            <v>12</v>
          </cell>
          <cell r="D307">
            <v>25.4</v>
          </cell>
          <cell r="E307" t="str">
            <v>N</v>
          </cell>
          <cell r="I307">
            <v>1.22</v>
          </cell>
          <cell r="J307">
            <v>21.27</v>
          </cell>
          <cell r="K307">
            <v>22.49</v>
          </cell>
          <cell r="P307">
            <v>6</v>
          </cell>
        </row>
        <row r="308">
          <cell r="B308">
            <v>120</v>
          </cell>
          <cell r="C308">
            <v>14</v>
          </cell>
          <cell r="D308">
            <v>27.79</v>
          </cell>
          <cell r="E308" t="str">
            <v>N</v>
          </cell>
          <cell r="I308">
            <v>1.42</v>
          </cell>
          <cell r="J308">
            <v>25.58</v>
          </cell>
          <cell r="K308">
            <v>27</v>
          </cell>
          <cell r="P308">
            <v>6</v>
          </cell>
        </row>
        <row r="309">
          <cell r="B309">
            <v>120</v>
          </cell>
          <cell r="C309">
            <v>16</v>
          </cell>
          <cell r="D309">
            <v>30.96</v>
          </cell>
          <cell r="E309" t="str">
            <v>N</v>
          </cell>
          <cell r="I309">
            <v>1.62</v>
          </cell>
          <cell r="J309">
            <v>35.880000000000003</v>
          </cell>
          <cell r="K309">
            <v>37.5</v>
          </cell>
          <cell r="P309">
            <v>6</v>
          </cell>
        </row>
        <row r="310">
          <cell r="B310">
            <v>120</v>
          </cell>
          <cell r="C310">
            <v>18</v>
          </cell>
          <cell r="D310">
            <v>34.93</v>
          </cell>
          <cell r="E310" t="str">
            <v>N</v>
          </cell>
          <cell r="I310">
            <v>1.82</v>
          </cell>
          <cell r="J310">
            <v>47.68</v>
          </cell>
          <cell r="K310">
            <v>49.5</v>
          </cell>
          <cell r="P310">
            <v>6</v>
          </cell>
        </row>
        <row r="311">
          <cell r="B311">
            <v>120</v>
          </cell>
          <cell r="C311">
            <v>20</v>
          </cell>
          <cell r="D311">
            <v>38.1</v>
          </cell>
          <cell r="E311" t="str">
            <v>N</v>
          </cell>
          <cell r="I311">
            <v>2.0299999999999998</v>
          </cell>
          <cell r="J311">
            <v>62.47</v>
          </cell>
          <cell r="K311">
            <v>64.5</v>
          </cell>
          <cell r="P311">
            <v>7</v>
          </cell>
        </row>
        <row r="312">
          <cell r="B312">
            <v>120</v>
          </cell>
          <cell r="C312">
            <v>22</v>
          </cell>
          <cell r="D312">
            <v>41.28</v>
          </cell>
          <cell r="E312" t="str">
            <v>N</v>
          </cell>
          <cell r="I312">
            <v>2.23</v>
          </cell>
          <cell r="J312">
            <v>84.76</v>
          </cell>
          <cell r="K312">
            <v>86.990000000000009</v>
          </cell>
          <cell r="P312">
            <v>8</v>
          </cell>
        </row>
        <row r="313">
          <cell r="B313">
            <v>120</v>
          </cell>
          <cell r="C313">
            <v>24</v>
          </cell>
          <cell r="D313">
            <v>46.02</v>
          </cell>
          <cell r="E313" t="str">
            <v>N</v>
          </cell>
          <cell r="I313">
            <v>2.4300000000000002</v>
          </cell>
          <cell r="J313">
            <v>98.07</v>
          </cell>
          <cell r="K313">
            <v>100.5</v>
          </cell>
          <cell r="P313">
            <v>8</v>
          </cell>
        </row>
        <row r="314">
          <cell r="B314">
            <v>140</v>
          </cell>
          <cell r="C314">
            <v>8</v>
          </cell>
          <cell r="D314">
            <v>20.62</v>
          </cell>
          <cell r="E314">
            <v>2</v>
          </cell>
          <cell r="I314">
            <v>0.81</v>
          </cell>
          <cell r="J314">
            <v>10.130000000000001</v>
          </cell>
          <cell r="K314">
            <v>10.940000000000001</v>
          </cell>
          <cell r="P314">
            <v>4</v>
          </cell>
        </row>
        <row r="315">
          <cell r="B315">
            <v>140</v>
          </cell>
          <cell r="C315">
            <v>10</v>
          </cell>
          <cell r="D315">
            <v>25.4</v>
          </cell>
          <cell r="E315" t="str">
            <v>N</v>
          </cell>
          <cell r="I315">
            <v>1.01</v>
          </cell>
          <cell r="J315">
            <v>18.48</v>
          </cell>
          <cell r="K315">
            <v>19.490000000000002</v>
          </cell>
          <cell r="P315">
            <v>4</v>
          </cell>
        </row>
        <row r="316">
          <cell r="B316">
            <v>140</v>
          </cell>
          <cell r="C316">
            <v>12</v>
          </cell>
          <cell r="D316">
            <v>28.58</v>
          </cell>
          <cell r="E316" t="str">
            <v>N</v>
          </cell>
          <cell r="I316">
            <v>1.22</v>
          </cell>
          <cell r="J316">
            <v>25.78</v>
          </cell>
          <cell r="K316">
            <v>27</v>
          </cell>
          <cell r="P316">
            <v>6</v>
          </cell>
        </row>
        <row r="317">
          <cell r="B317">
            <v>140</v>
          </cell>
          <cell r="C317">
            <v>14</v>
          </cell>
          <cell r="D317">
            <v>31.75</v>
          </cell>
          <cell r="E317" t="str">
            <v>N</v>
          </cell>
          <cell r="I317">
            <v>1.42</v>
          </cell>
          <cell r="J317">
            <v>31.58</v>
          </cell>
          <cell r="K317">
            <v>33</v>
          </cell>
          <cell r="P317">
            <v>6</v>
          </cell>
        </row>
        <row r="318">
          <cell r="B318">
            <v>140</v>
          </cell>
          <cell r="C318">
            <v>16</v>
          </cell>
          <cell r="D318">
            <v>36.53</v>
          </cell>
          <cell r="E318" t="str">
            <v>N</v>
          </cell>
          <cell r="I318">
            <v>1.62</v>
          </cell>
          <cell r="J318">
            <v>44.87</v>
          </cell>
          <cell r="K318">
            <v>46.489999999999995</v>
          </cell>
          <cell r="P318">
            <v>6</v>
          </cell>
        </row>
        <row r="319">
          <cell r="B319">
            <v>140</v>
          </cell>
          <cell r="C319">
            <v>18</v>
          </cell>
          <cell r="D319">
            <v>39.67</v>
          </cell>
          <cell r="E319" t="str">
            <v>N</v>
          </cell>
          <cell r="I319">
            <v>1.82</v>
          </cell>
          <cell r="J319">
            <v>59.68</v>
          </cell>
          <cell r="K319">
            <v>61.5</v>
          </cell>
          <cell r="P319">
            <v>6</v>
          </cell>
        </row>
        <row r="320">
          <cell r="B320">
            <v>140</v>
          </cell>
          <cell r="C320">
            <v>20</v>
          </cell>
          <cell r="D320">
            <v>44.45</v>
          </cell>
          <cell r="E320" t="str">
            <v>N</v>
          </cell>
          <cell r="I320">
            <v>2.0299999999999998</v>
          </cell>
          <cell r="J320">
            <v>78.959999999999994</v>
          </cell>
          <cell r="K320">
            <v>80.989999999999995</v>
          </cell>
          <cell r="P320">
            <v>7</v>
          </cell>
        </row>
        <row r="321">
          <cell r="B321">
            <v>140</v>
          </cell>
          <cell r="C321">
            <v>22</v>
          </cell>
          <cell r="D321">
            <v>47.63</v>
          </cell>
          <cell r="E321" t="str">
            <v>N</v>
          </cell>
          <cell r="I321">
            <v>2.23</v>
          </cell>
          <cell r="J321">
            <v>108.77</v>
          </cell>
          <cell r="K321">
            <v>111</v>
          </cell>
          <cell r="P321">
            <v>8</v>
          </cell>
        </row>
        <row r="322">
          <cell r="B322">
            <v>140</v>
          </cell>
          <cell r="C322">
            <v>24</v>
          </cell>
          <cell r="D322">
            <v>52.37</v>
          </cell>
          <cell r="E322" t="str">
            <v>N</v>
          </cell>
          <cell r="I322">
            <v>2.4300000000000002</v>
          </cell>
          <cell r="J322">
            <v>126.57</v>
          </cell>
          <cell r="K322">
            <v>129</v>
          </cell>
          <cell r="P322">
            <v>8</v>
          </cell>
        </row>
        <row r="323">
          <cell r="B323">
            <v>160</v>
          </cell>
          <cell r="C323">
            <v>0.5</v>
          </cell>
          <cell r="D323">
            <v>4.78</v>
          </cell>
          <cell r="E323">
            <v>1</v>
          </cell>
          <cell r="I323">
            <v>7.0000000000000007E-2</v>
          </cell>
          <cell r="J323">
            <v>0.08</v>
          </cell>
          <cell r="K323">
            <v>0.15000000000000002</v>
          </cell>
          <cell r="P323">
            <v>2</v>
          </cell>
        </row>
        <row r="324">
          <cell r="B324">
            <v>160</v>
          </cell>
          <cell r="C324">
            <v>0.5</v>
          </cell>
          <cell r="D324">
            <v>4.78</v>
          </cell>
          <cell r="E324">
            <v>1</v>
          </cell>
          <cell r="I324">
            <v>7.0000000000000007E-2</v>
          </cell>
          <cell r="J324">
            <v>0.08</v>
          </cell>
          <cell r="K324">
            <v>0.15000000000000002</v>
          </cell>
          <cell r="P324">
            <v>2</v>
          </cell>
        </row>
        <row r="325">
          <cell r="B325">
            <v>160</v>
          </cell>
          <cell r="C325">
            <v>0.5</v>
          </cell>
          <cell r="D325">
            <v>4.78</v>
          </cell>
          <cell r="E325">
            <v>1</v>
          </cell>
          <cell r="I325">
            <v>7.0000000000000007E-2</v>
          </cell>
          <cell r="J325">
            <v>0.08</v>
          </cell>
          <cell r="K325">
            <v>0.15000000000000002</v>
          </cell>
          <cell r="P325">
            <v>2</v>
          </cell>
        </row>
        <row r="326">
          <cell r="B326">
            <v>160</v>
          </cell>
          <cell r="C326">
            <v>0.75</v>
          </cell>
          <cell r="D326">
            <v>5.56</v>
          </cell>
          <cell r="E326">
            <v>1</v>
          </cell>
          <cell r="I326">
            <v>0.08</v>
          </cell>
          <cell r="J326">
            <v>7.0000000000000007E-2</v>
          </cell>
          <cell r="K326">
            <v>0.15000000000000002</v>
          </cell>
          <cell r="P326">
            <v>2</v>
          </cell>
        </row>
        <row r="327">
          <cell r="B327">
            <v>160</v>
          </cell>
          <cell r="C327">
            <v>0.75</v>
          </cell>
          <cell r="D327">
            <v>5.56</v>
          </cell>
          <cell r="E327">
            <v>1</v>
          </cell>
          <cell r="I327">
            <v>0.08</v>
          </cell>
          <cell r="J327">
            <v>7.0000000000000007E-2</v>
          </cell>
          <cell r="K327">
            <v>0.15000000000000002</v>
          </cell>
          <cell r="P327">
            <v>2</v>
          </cell>
        </row>
        <row r="328">
          <cell r="B328">
            <v>160</v>
          </cell>
          <cell r="C328">
            <v>0.75</v>
          </cell>
          <cell r="D328">
            <v>5.56</v>
          </cell>
          <cell r="E328">
            <v>1</v>
          </cell>
          <cell r="I328">
            <v>0.08</v>
          </cell>
          <cell r="J328">
            <v>7.0000000000000007E-2</v>
          </cell>
          <cell r="K328">
            <v>0.15000000000000002</v>
          </cell>
          <cell r="P328">
            <v>2</v>
          </cell>
        </row>
        <row r="329">
          <cell r="B329">
            <v>160</v>
          </cell>
          <cell r="C329">
            <v>1</v>
          </cell>
          <cell r="D329">
            <v>6.35</v>
          </cell>
          <cell r="E329">
            <v>1</v>
          </cell>
          <cell r="I329">
            <v>0.1</v>
          </cell>
          <cell r="J329">
            <v>0.35</v>
          </cell>
          <cell r="K329">
            <v>0.44999999999999996</v>
          </cell>
          <cell r="P329">
            <v>2</v>
          </cell>
        </row>
        <row r="330">
          <cell r="B330">
            <v>160</v>
          </cell>
          <cell r="C330">
            <v>1</v>
          </cell>
          <cell r="D330">
            <v>6.35</v>
          </cell>
          <cell r="E330">
            <v>1</v>
          </cell>
          <cell r="I330">
            <v>0.1</v>
          </cell>
          <cell r="J330">
            <v>0.35</v>
          </cell>
          <cell r="K330">
            <v>0.44999999999999996</v>
          </cell>
          <cell r="P330">
            <v>2</v>
          </cell>
        </row>
        <row r="331">
          <cell r="B331">
            <v>160</v>
          </cell>
          <cell r="C331">
            <v>1</v>
          </cell>
          <cell r="D331">
            <v>6.35</v>
          </cell>
          <cell r="E331">
            <v>1</v>
          </cell>
          <cell r="I331">
            <v>0.1</v>
          </cell>
          <cell r="J331">
            <v>0.35</v>
          </cell>
          <cell r="K331">
            <v>0.44999999999999996</v>
          </cell>
          <cell r="P331">
            <v>2</v>
          </cell>
        </row>
        <row r="332">
          <cell r="B332">
            <v>160</v>
          </cell>
          <cell r="C332">
            <v>1.25</v>
          </cell>
          <cell r="D332">
            <v>6.35</v>
          </cell>
          <cell r="E332">
            <v>1</v>
          </cell>
          <cell r="I332">
            <v>0.13</v>
          </cell>
          <cell r="J332">
            <v>0.32</v>
          </cell>
          <cell r="K332">
            <v>0.45</v>
          </cell>
          <cell r="P332">
            <v>2</v>
          </cell>
        </row>
        <row r="333">
          <cell r="B333">
            <v>160</v>
          </cell>
          <cell r="C333">
            <v>1.25</v>
          </cell>
          <cell r="D333">
            <v>6.35</v>
          </cell>
          <cell r="E333">
            <v>1</v>
          </cell>
          <cell r="I333">
            <v>0.13</v>
          </cell>
          <cell r="J333">
            <v>0.32</v>
          </cell>
          <cell r="K333">
            <v>0.45</v>
          </cell>
          <cell r="P333">
            <v>2</v>
          </cell>
        </row>
        <row r="334">
          <cell r="B334">
            <v>160</v>
          </cell>
          <cell r="C334">
            <v>1.25</v>
          </cell>
          <cell r="D334">
            <v>6.35</v>
          </cell>
          <cell r="E334">
            <v>1</v>
          </cell>
          <cell r="I334">
            <v>0.13</v>
          </cell>
          <cell r="J334">
            <v>0.32</v>
          </cell>
          <cell r="K334">
            <v>0.45</v>
          </cell>
          <cell r="P334">
            <v>2</v>
          </cell>
        </row>
        <row r="335">
          <cell r="B335">
            <v>160</v>
          </cell>
          <cell r="C335">
            <v>1.5</v>
          </cell>
          <cell r="D335">
            <v>7.14</v>
          </cell>
          <cell r="E335">
            <v>1</v>
          </cell>
          <cell r="I335">
            <v>0.15</v>
          </cell>
          <cell r="J335">
            <v>0.45</v>
          </cell>
          <cell r="K335">
            <v>0.6</v>
          </cell>
          <cell r="P335">
            <v>2</v>
          </cell>
        </row>
        <row r="336">
          <cell r="B336">
            <v>160</v>
          </cell>
          <cell r="C336">
            <v>1.5</v>
          </cell>
          <cell r="D336">
            <v>7.14</v>
          </cell>
          <cell r="E336">
            <v>1</v>
          </cell>
          <cell r="I336">
            <v>0.15</v>
          </cell>
          <cell r="J336">
            <v>0.45</v>
          </cell>
          <cell r="K336">
            <v>0.6</v>
          </cell>
          <cell r="P336">
            <v>2</v>
          </cell>
        </row>
        <row r="337">
          <cell r="B337">
            <v>160</v>
          </cell>
          <cell r="C337">
            <v>1.5</v>
          </cell>
          <cell r="D337">
            <v>7.14</v>
          </cell>
          <cell r="E337">
            <v>1</v>
          </cell>
          <cell r="I337">
            <v>0.15</v>
          </cell>
          <cell r="J337">
            <v>0.45</v>
          </cell>
          <cell r="K337">
            <v>0.6</v>
          </cell>
          <cell r="P337">
            <v>2</v>
          </cell>
        </row>
        <row r="338">
          <cell r="B338">
            <v>160</v>
          </cell>
          <cell r="C338">
            <v>2</v>
          </cell>
          <cell r="D338">
            <v>8.74</v>
          </cell>
          <cell r="E338">
            <v>1</v>
          </cell>
          <cell r="I338">
            <v>0.2</v>
          </cell>
          <cell r="J338">
            <v>0.7</v>
          </cell>
          <cell r="K338">
            <v>0.89999999999999991</v>
          </cell>
          <cell r="P338">
            <v>4</v>
          </cell>
        </row>
        <row r="339">
          <cell r="B339">
            <v>160</v>
          </cell>
          <cell r="C339">
            <v>2</v>
          </cell>
          <cell r="D339">
            <v>8.74</v>
          </cell>
          <cell r="E339">
            <v>1</v>
          </cell>
          <cell r="I339">
            <v>0.2</v>
          </cell>
          <cell r="J339">
            <v>0.7</v>
          </cell>
          <cell r="K339">
            <v>0.89999999999999991</v>
          </cell>
          <cell r="P339">
            <v>4</v>
          </cell>
        </row>
        <row r="340">
          <cell r="B340">
            <v>160</v>
          </cell>
          <cell r="C340">
            <v>2</v>
          </cell>
          <cell r="D340">
            <v>8.74</v>
          </cell>
          <cell r="E340">
            <v>1</v>
          </cell>
          <cell r="I340">
            <v>0.2</v>
          </cell>
          <cell r="J340">
            <v>0.7</v>
          </cell>
          <cell r="K340">
            <v>0.89999999999999991</v>
          </cell>
          <cell r="P340">
            <v>4</v>
          </cell>
        </row>
        <row r="341">
          <cell r="B341">
            <v>160</v>
          </cell>
          <cell r="C341">
            <v>2.5</v>
          </cell>
          <cell r="D341">
            <v>9.5299999999999994</v>
          </cell>
          <cell r="E341">
            <v>1</v>
          </cell>
          <cell r="I341">
            <v>0.25</v>
          </cell>
          <cell r="J341">
            <v>0.8</v>
          </cell>
          <cell r="K341">
            <v>1.05</v>
          </cell>
          <cell r="P341">
            <v>4</v>
          </cell>
        </row>
        <row r="342">
          <cell r="B342">
            <v>160</v>
          </cell>
          <cell r="C342">
            <v>3</v>
          </cell>
          <cell r="D342">
            <v>11.13</v>
          </cell>
          <cell r="E342">
            <v>1.25</v>
          </cell>
          <cell r="I342">
            <v>0.3</v>
          </cell>
          <cell r="J342">
            <v>1.5</v>
          </cell>
          <cell r="K342">
            <v>1.8</v>
          </cell>
          <cell r="P342">
            <v>4</v>
          </cell>
        </row>
        <row r="343">
          <cell r="B343">
            <v>160</v>
          </cell>
          <cell r="C343">
            <v>4</v>
          </cell>
          <cell r="D343">
            <v>13.49</v>
          </cell>
          <cell r="E343">
            <v>1.25</v>
          </cell>
          <cell r="I343">
            <v>0.41</v>
          </cell>
          <cell r="J343">
            <v>2.59</v>
          </cell>
          <cell r="K343">
            <v>3</v>
          </cell>
          <cell r="P343">
            <v>4</v>
          </cell>
        </row>
        <row r="344">
          <cell r="B344">
            <v>160</v>
          </cell>
          <cell r="C344">
            <v>5</v>
          </cell>
          <cell r="D344">
            <v>15.88</v>
          </cell>
          <cell r="E344">
            <v>1.5</v>
          </cell>
          <cell r="I344">
            <v>0.51</v>
          </cell>
          <cell r="J344">
            <v>4.29</v>
          </cell>
          <cell r="K344">
            <v>4.8</v>
          </cell>
          <cell r="P344">
            <v>4</v>
          </cell>
        </row>
        <row r="345">
          <cell r="B345">
            <v>160</v>
          </cell>
          <cell r="C345">
            <v>6</v>
          </cell>
          <cell r="D345">
            <v>18.260000000000002</v>
          </cell>
          <cell r="E345">
            <v>1.5</v>
          </cell>
          <cell r="I345">
            <v>0.61</v>
          </cell>
          <cell r="J345">
            <v>7.04</v>
          </cell>
          <cell r="K345">
            <v>7.65</v>
          </cell>
          <cell r="P345">
            <v>4</v>
          </cell>
        </row>
        <row r="346">
          <cell r="B346">
            <v>160</v>
          </cell>
          <cell r="C346">
            <v>8</v>
          </cell>
          <cell r="D346">
            <v>23.01</v>
          </cell>
          <cell r="E346">
            <v>2</v>
          </cell>
          <cell r="I346">
            <v>0.81</v>
          </cell>
          <cell r="J346">
            <v>11.19</v>
          </cell>
          <cell r="K346">
            <v>12</v>
          </cell>
          <cell r="P346">
            <v>4</v>
          </cell>
        </row>
        <row r="347">
          <cell r="B347">
            <v>160</v>
          </cell>
          <cell r="C347">
            <v>10</v>
          </cell>
          <cell r="D347">
            <v>28.58</v>
          </cell>
          <cell r="E347" t="str">
            <v>N</v>
          </cell>
          <cell r="I347">
            <v>1.01</v>
          </cell>
          <cell r="J347">
            <v>21.48</v>
          </cell>
          <cell r="K347">
            <v>22.490000000000002</v>
          </cell>
          <cell r="P347">
            <v>4</v>
          </cell>
        </row>
        <row r="348">
          <cell r="B348">
            <v>160</v>
          </cell>
          <cell r="C348">
            <v>12</v>
          </cell>
          <cell r="D348">
            <v>33.32</v>
          </cell>
          <cell r="E348" t="str">
            <v>N</v>
          </cell>
          <cell r="I348">
            <v>1.22</v>
          </cell>
          <cell r="J348">
            <v>31.78</v>
          </cell>
          <cell r="K348">
            <v>33</v>
          </cell>
          <cell r="P348">
            <v>6</v>
          </cell>
        </row>
        <row r="349">
          <cell r="B349">
            <v>160</v>
          </cell>
          <cell r="C349">
            <v>14</v>
          </cell>
          <cell r="D349">
            <v>35.71</v>
          </cell>
          <cell r="E349" t="str">
            <v>N</v>
          </cell>
          <cell r="I349">
            <v>1.42</v>
          </cell>
          <cell r="J349">
            <v>39.07</v>
          </cell>
          <cell r="K349">
            <v>40.49</v>
          </cell>
          <cell r="P349">
            <v>6</v>
          </cell>
        </row>
        <row r="350">
          <cell r="B350">
            <v>160</v>
          </cell>
          <cell r="C350">
            <v>16</v>
          </cell>
          <cell r="D350">
            <v>40.49</v>
          </cell>
          <cell r="E350" t="str">
            <v>N</v>
          </cell>
          <cell r="I350">
            <v>1.62</v>
          </cell>
          <cell r="J350">
            <v>53.88</v>
          </cell>
          <cell r="K350">
            <v>55.5</v>
          </cell>
          <cell r="P350">
            <v>6</v>
          </cell>
        </row>
        <row r="351">
          <cell r="B351">
            <v>160</v>
          </cell>
          <cell r="C351">
            <v>18</v>
          </cell>
          <cell r="D351">
            <v>45.24</v>
          </cell>
          <cell r="E351" t="str">
            <v>N</v>
          </cell>
          <cell r="I351">
            <v>1.82</v>
          </cell>
          <cell r="J351">
            <v>71.680000000000007</v>
          </cell>
          <cell r="K351">
            <v>73.5</v>
          </cell>
          <cell r="P351">
            <v>6</v>
          </cell>
        </row>
        <row r="352">
          <cell r="B352">
            <v>160</v>
          </cell>
          <cell r="C352">
            <v>20</v>
          </cell>
          <cell r="D352">
            <v>50.01</v>
          </cell>
          <cell r="E352" t="str">
            <v>N</v>
          </cell>
          <cell r="I352">
            <v>2.0299999999999998</v>
          </cell>
          <cell r="J352">
            <v>93.97</v>
          </cell>
          <cell r="K352">
            <v>96</v>
          </cell>
          <cell r="P352">
            <v>7</v>
          </cell>
        </row>
        <row r="353">
          <cell r="B353">
            <v>160</v>
          </cell>
          <cell r="C353">
            <v>22</v>
          </cell>
          <cell r="D353">
            <v>53.98</v>
          </cell>
          <cell r="E353" t="str">
            <v>N</v>
          </cell>
          <cell r="I353">
            <v>2.23</v>
          </cell>
          <cell r="J353">
            <v>132.77000000000001</v>
          </cell>
          <cell r="K353">
            <v>135</v>
          </cell>
          <cell r="P353">
            <v>8</v>
          </cell>
        </row>
        <row r="354">
          <cell r="B354">
            <v>160</v>
          </cell>
          <cell r="C354">
            <v>24</v>
          </cell>
          <cell r="D354">
            <v>59.54</v>
          </cell>
          <cell r="E354" t="str">
            <v>N</v>
          </cell>
          <cell r="I354">
            <v>2.4300000000000002</v>
          </cell>
          <cell r="J354">
            <v>162.56</v>
          </cell>
          <cell r="K354">
            <v>164.99</v>
          </cell>
          <cell r="P354">
            <v>8</v>
          </cell>
        </row>
        <row r="355">
          <cell r="B355" t="str">
            <v>STD</v>
          </cell>
          <cell r="C355">
            <v>0.125</v>
          </cell>
          <cell r="D355">
            <v>1.73</v>
          </cell>
          <cell r="E355">
            <v>1</v>
          </cell>
          <cell r="I355">
            <v>7.0000000000000007E-2</v>
          </cell>
          <cell r="K355">
            <v>7.0000000000000007E-2</v>
          </cell>
          <cell r="P355">
            <v>2</v>
          </cell>
        </row>
        <row r="356">
          <cell r="B356" t="str">
            <v>STD</v>
          </cell>
          <cell r="C356">
            <v>0.125</v>
          </cell>
          <cell r="D356">
            <v>1.73</v>
          </cell>
          <cell r="E356">
            <v>1</v>
          </cell>
          <cell r="I356">
            <v>7.0000000000000007E-2</v>
          </cell>
          <cell r="K356">
            <v>7.0000000000000007E-2</v>
          </cell>
          <cell r="P356">
            <v>2</v>
          </cell>
        </row>
        <row r="357">
          <cell r="B357" t="str">
            <v>STD</v>
          </cell>
          <cell r="C357">
            <v>0.125</v>
          </cell>
          <cell r="D357">
            <v>1.73</v>
          </cell>
          <cell r="E357">
            <v>1</v>
          </cell>
          <cell r="I357">
            <v>7.0000000000000007E-2</v>
          </cell>
          <cell r="K357">
            <v>7.0000000000000007E-2</v>
          </cell>
          <cell r="P357">
            <v>2</v>
          </cell>
        </row>
        <row r="358">
          <cell r="B358" t="str">
            <v>STD</v>
          </cell>
          <cell r="C358">
            <v>0.25</v>
          </cell>
          <cell r="D358">
            <v>2.2400000000000002</v>
          </cell>
          <cell r="E358">
            <v>1</v>
          </cell>
          <cell r="I358">
            <v>7.0000000000000007E-2</v>
          </cell>
          <cell r="K358">
            <v>7.0000000000000007E-2</v>
          </cell>
          <cell r="P358">
            <v>2</v>
          </cell>
        </row>
        <row r="359">
          <cell r="B359" t="str">
            <v>STD</v>
          </cell>
          <cell r="C359">
            <v>0.25</v>
          </cell>
          <cell r="D359">
            <v>2.2400000000000002</v>
          </cell>
          <cell r="E359">
            <v>1</v>
          </cell>
          <cell r="I359">
            <v>7.0000000000000007E-2</v>
          </cell>
          <cell r="K359">
            <v>7.0000000000000007E-2</v>
          </cell>
          <cell r="P359">
            <v>2</v>
          </cell>
        </row>
        <row r="360">
          <cell r="B360" t="str">
            <v>STD</v>
          </cell>
          <cell r="C360">
            <v>0.25</v>
          </cell>
          <cell r="D360">
            <v>2.2400000000000002</v>
          </cell>
          <cell r="E360">
            <v>1</v>
          </cell>
          <cell r="I360">
            <v>7.0000000000000007E-2</v>
          </cell>
          <cell r="K360">
            <v>7.0000000000000007E-2</v>
          </cell>
          <cell r="P360">
            <v>2</v>
          </cell>
        </row>
        <row r="361">
          <cell r="B361" t="str">
            <v>STD</v>
          </cell>
          <cell r="C361">
            <v>0.375</v>
          </cell>
          <cell r="D361">
            <v>2.31</v>
          </cell>
          <cell r="E361">
            <v>1</v>
          </cell>
          <cell r="I361">
            <v>7.0000000000000007E-2</v>
          </cell>
          <cell r="J361">
            <v>0</v>
          </cell>
          <cell r="K361">
            <v>7.0000000000000007E-2</v>
          </cell>
          <cell r="P361">
            <v>2</v>
          </cell>
        </row>
        <row r="362">
          <cell r="B362" t="str">
            <v>STD</v>
          </cell>
          <cell r="C362">
            <v>0.375</v>
          </cell>
          <cell r="D362">
            <v>2.31</v>
          </cell>
          <cell r="E362">
            <v>1</v>
          </cell>
          <cell r="I362">
            <v>7.0000000000000007E-2</v>
          </cell>
          <cell r="J362">
            <v>0</v>
          </cell>
          <cell r="K362">
            <v>7.0000000000000007E-2</v>
          </cell>
          <cell r="P362">
            <v>2</v>
          </cell>
        </row>
        <row r="363">
          <cell r="B363" t="str">
            <v>STD</v>
          </cell>
          <cell r="C363">
            <v>0.375</v>
          </cell>
          <cell r="D363">
            <v>2.31</v>
          </cell>
          <cell r="E363">
            <v>1</v>
          </cell>
          <cell r="I363">
            <v>7.0000000000000007E-2</v>
          </cell>
          <cell r="J363">
            <v>0</v>
          </cell>
          <cell r="K363">
            <v>7.0000000000000007E-2</v>
          </cell>
          <cell r="P363">
            <v>2</v>
          </cell>
        </row>
        <row r="364">
          <cell r="B364" t="str">
            <v>STD</v>
          </cell>
          <cell r="C364">
            <v>0.5</v>
          </cell>
          <cell r="D364">
            <v>2.77</v>
          </cell>
          <cell r="E364">
            <v>1</v>
          </cell>
          <cell r="I364">
            <v>7.0000000000000007E-2</v>
          </cell>
          <cell r="J364">
            <v>0</v>
          </cell>
          <cell r="K364">
            <v>7.0000000000000007E-2</v>
          </cell>
          <cell r="P364">
            <v>2</v>
          </cell>
        </row>
        <row r="365">
          <cell r="B365" t="str">
            <v>STD</v>
          </cell>
          <cell r="C365">
            <v>0.5</v>
          </cell>
          <cell r="D365">
            <v>2.77</v>
          </cell>
          <cell r="E365">
            <v>1</v>
          </cell>
          <cell r="I365">
            <v>7.0000000000000007E-2</v>
          </cell>
          <cell r="J365">
            <v>0</v>
          </cell>
          <cell r="K365">
            <v>7.0000000000000007E-2</v>
          </cell>
          <cell r="P365">
            <v>2</v>
          </cell>
        </row>
        <row r="366">
          <cell r="B366" t="str">
            <v>STD</v>
          </cell>
          <cell r="C366">
            <v>0.5</v>
          </cell>
          <cell r="D366">
            <v>2.77</v>
          </cell>
          <cell r="E366">
            <v>1</v>
          </cell>
          <cell r="I366">
            <v>7.0000000000000007E-2</v>
          </cell>
          <cell r="J366">
            <v>0</v>
          </cell>
          <cell r="K366">
            <v>7.0000000000000007E-2</v>
          </cell>
          <cell r="P366">
            <v>2</v>
          </cell>
        </row>
        <row r="367">
          <cell r="B367" t="str">
            <v>STD</v>
          </cell>
          <cell r="C367">
            <v>0.75</v>
          </cell>
          <cell r="D367">
            <v>2.87</v>
          </cell>
          <cell r="E367">
            <v>1</v>
          </cell>
          <cell r="I367">
            <v>7.0000000000000007E-2</v>
          </cell>
          <cell r="J367">
            <v>0</v>
          </cell>
          <cell r="K367">
            <v>7.0000000000000007E-2</v>
          </cell>
          <cell r="P367">
            <v>2</v>
          </cell>
        </row>
        <row r="368">
          <cell r="B368" t="str">
            <v>STD</v>
          </cell>
          <cell r="C368">
            <v>0.75</v>
          </cell>
          <cell r="D368">
            <v>2.87</v>
          </cell>
          <cell r="E368">
            <v>1</v>
          </cell>
          <cell r="I368">
            <v>7.0000000000000007E-2</v>
          </cell>
          <cell r="J368">
            <v>0</v>
          </cell>
          <cell r="K368">
            <v>7.0000000000000007E-2</v>
          </cell>
          <cell r="P368">
            <v>2</v>
          </cell>
        </row>
        <row r="369">
          <cell r="B369" t="str">
            <v>STD</v>
          </cell>
          <cell r="C369">
            <v>0.75</v>
          </cell>
          <cell r="D369">
            <v>2.87</v>
          </cell>
          <cell r="E369">
            <v>1</v>
          </cell>
          <cell r="I369">
            <v>7.0000000000000007E-2</v>
          </cell>
          <cell r="J369">
            <v>0</v>
          </cell>
          <cell r="K369">
            <v>7.0000000000000007E-2</v>
          </cell>
          <cell r="P369">
            <v>2</v>
          </cell>
        </row>
        <row r="370">
          <cell r="B370" t="str">
            <v>STD</v>
          </cell>
          <cell r="C370">
            <v>1</v>
          </cell>
          <cell r="D370">
            <v>3.38</v>
          </cell>
          <cell r="E370">
            <v>1</v>
          </cell>
          <cell r="I370">
            <v>0.12</v>
          </cell>
          <cell r="J370">
            <v>0</v>
          </cell>
          <cell r="K370">
            <v>0.12</v>
          </cell>
          <cell r="P370">
            <v>2</v>
          </cell>
        </row>
        <row r="371">
          <cell r="B371" t="str">
            <v>STD</v>
          </cell>
          <cell r="C371">
            <v>1</v>
          </cell>
          <cell r="D371">
            <v>3.38</v>
          </cell>
          <cell r="E371">
            <v>1</v>
          </cell>
          <cell r="I371">
            <v>0.12</v>
          </cell>
          <cell r="J371">
            <v>0</v>
          </cell>
          <cell r="K371">
            <v>0.12</v>
          </cell>
          <cell r="P371">
            <v>2</v>
          </cell>
        </row>
        <row r="372">
          <cell r="B372" t="str">
            <v>STD</v>
          </cell>
          <cell r="C372">
            <v>1</v>
          </cell>
          <cell r="D372">
            <v>3.38</v>
          </cell>
          <cell r="E372">
            <v>1</v>
          </cell>
          <cell r="I372">
            <v>0.12</v>
          </cell>
          <cell r="J372">
            <v>0</v>
          </cell>
          <cell r="K372">
            <v>0.12</v>
          </cell>
          <cell r="P372">
            <v>2</v>
          </cell>
        </row>
        <row r="373">
          <cell r="B373" t="str">
            <v>STD</v>
          </cell>
          <cell r="C373">
            <v>1.25</v>
          </cell>
          <cell r="D373">
            <v>3.56</v>
          </cell>
          <cell r="E373">
            <v>1</v>
          </cell>
          <cell r="I373">
            <v>0.15</v>
          </cell>
          <cell r="K373">
            <v>0.15</v>
          </cell>
          <cell r="P373">
            <v>2</v>
          </cell>
        </row>
        <row r="374">
          <cell r="B374" t="str">
            <v>STD</v>
          </cell>
          <cell r="C374">
            <v>1.25</v>
          </cell>
          <cell r="D374">
            <v>3.56</v>
          </cell>
          <cell r="E374">
            <v>1</v>
          </cell>
          <cell r="I374">
            <v>0.15</v>
          </cell>
          <cell r="K374">
            <v>0.15</v>
          </cell>
          <cell r="P374">
            <v>2</v>
          </cell>
        </row>
        <row r="375">
          <cell r="B375" t="str">
            <v>STD</v>
          </cell>
          <cell r="C375">
            <v>1.25</v>
          </cell>
          <cell r="D375">
            <v>3.56</v>
          </cell>
          <cell r="E375">
            <v>1</v>
          </cell>
          <cell r="I375">
            <v>0.15</v>
          </cell>
          <cell r="K375">
            <v>0.15</v>
          </cell>
          <cell r="P375">
            <v>2</v>
          </cell>
        </row>
        <row r="376">
          <cell r="B376" t="str">
            <v>STD</v>
          </cell>
          <cell r="C376">
            <v>1.5</v>
          </cell>
          <cell r="D376">
            <v>3.68</v>
          </cell>
          <cell r="E376">
            <v>1</v>
          </cell>
          <cell r="I376">
            <v>0.15</v>
          </cell>
          <cell r="J376">
            <v>0</v>
          </cell>
          <cell r="K376">
            <v>0.15</v>
          </cell>
          <cell r="P376">
            <v>2</v>
          </cell>
        </row>
        <row r="377">
          <cell r="B377" t="str">
            <v>STD</v>
          </cell>
          <cell r="C377">
            <v>1.5</v>
          </cell>
          <cell r="D377">
            <v>3.68</v>
          </cell>
          <cell r="E377">
            <v>1</v>
          </cell>
          <cell r="I377">
            <v>0.15</v>
          </cell>
          <cell r="J377">
            <v>0</v>
          </cell>
          <cell r="K377">
            <v>0.15</v>
          </cell>
          <cell r="P377">
            <v>2</v>
          </cell>
        </row>
        <row r="378">
          <cell r="B378" t="str">
            <v>STD</v>
          </cell>
          <cell r="C378">
            <v>1.5</v>
          </cell>
          <cell r="D378">
            <v>3.68</v>
          </cell>
          <cell r="E378">
            <v>1</v>
          </cell>
          <cell r="I378">
            <v>0.15</v>
          </cell>
          <cell r="J378">
            <v>0</v>
          </cell>
          <cell r="K378">
            <v>0.15</v>
          </cell>
          <cell r="P378">
            <v>2</v>
          </cell>
        </row>
        <row r="379">
          <cell r="B379" t="str">
            <v>STD</v>
          </cell>
          <cell r="C379">
            <v>2</v>
          </cell>
          <cell r="D379">
            <v>3.91</v>
          </cell>
          <cell r="E379">
            <v>1</v>
          </cell>
          <cell r="I379">
            <v>0.3</v>
          </cell>
          <cell r="J379">
            <v>0</v>
          </cell>
          <cell r="K379">
            <v>0.3</v>
          </cell>
          <cell r="P379">
            <v>2</v>
          </cell>
        </row>
        <row r="380">
          <cell r="B380" t="str">
            <v>STD</v>
          </cell>
          <cell r="C380">
            <v>2</v>
          </cell>
          <cell r="D380">
            <v>3.91</v>
          </cell>
          <cell r="E380">
            <v>1</v>
          </cell>
          <cell r="I380">
            <v>0.3</v>
          </cell>
          <cell r="J380">
            <v>0</v>
          </cell>
          <cell r="K380">
            <v>0.3</v>
          </cell>
          <cell r="P380">
            <v>2</v>
          </cell>
        </row>
        <row r="381">
          <cell r="B381" t="str">
            <v>STD</v>
          </cell>
          <cell r="C381">
            <v>2</v>
          </cell>
          <cell r="D381">
            <v>3.91</v>
          </cell>
          <cell r="E381">
            <v>1</v>
          </cell>
          <cell r="I381">
            <v>0.3</v>
          </cell>
          <cell r="J381">
            <v>0</v>
          </cell>
          <cell r="K381">
            <v>0.3</v>
          </cell>
          <cell r="P381">
            <v>2</v>
          </cell>
        </row>
        <row r="382">
          <cell r="B382" t="str">
            <v>STD</v>
          </cell>
          <cell r="C382">
            <v>2.5</v>
          </cell>
          <cell r="D382">
            <v>5.16</v>
          </cell>
          <cell r="E382">
            <v>1</v>
          </cell>
          <cell r="I382">
            <v>0.25</v>
          </cell>
          <cell r="J382">
            <v>0.2</v>
          </cell>
          <cell r="K382">
            <v>0.45</v>
          </cell>
          <cell r="P382">
            <v>2</v>
          </cell>
        </row>
        <row r="383">
          <cell r="B383" t="str">
            <v>STD</v>
          </cell>
          <cell r="C383">
            <v>3</v>
          </cell>
          <cell r="D383">
            <v>5.49</v>
          </cell>
          <cell r="E383">
            <v>1</v>
          </cell>
          <cell r="I383">
            <v>0.3</v>
          </cell>
          <cell r="J383">
            <v>0.3</v>
          </cell>
          <cell r="K383">
            <v>0.6</v>
          </cell>
          <cell r="P383">
            <v>2</v>
          </cell>
        </row>
        <row r="384">
          <cell r="B384" t="str">
            <v>STD</v>
          </cell>
          <cell r="C384">
            <v>3.5</v>
          </cell>
          <cell r="D384">
            <v>5.74</v>
          </cell>
          <cell r="E384">
            <v>1</v>
          </cell>
          <cell r="I384">
            <v>0.35</v>
          </cell>
          <cell r="J384">
            <v>0.4</v>
          </cell>
          <cell r="K384">
            <v>0.75</v>
          </cell>
          <cell r="P384">
            <v>3</v>
          </cell>
        </row>
        <row r="385">
          <cell r="B385" t="str">
            <v>STD</v>
          </cell>
          <cell r="C385">
            <v>4</v>
          </cell>
          <cell r="D385">
            <v>6.02</v>
          </cell>
          <cell r="E385">
            <v>1</v>
          </cell>
          <cell r="I385">
            <v>0.41</v>
          </cell>
          <cell r="J385">
            <v>0.49</v>
          </cell>
          <cell r="K385">
            <v>0.89999999999999991</v>
          </cell>
          <cell r="P385">
            <v>3</v>
          </cell>
        </row>
        <row r="386">
          <cell r="B386" t="str">
            <v>STD</v>
          </cell>
          <cell r="C386">
            <v>5</v>
          </cell>
          <cell r="D386">
            <v>6.55</v>
          </cell>
          <cell r="E386">
            <v>1</v>
          </cell>
          <cell r="I386">
            <v>0.51</v>
          </cell>
          <cell r="J386">
            <v>0.54</v>
          </cell>
          <cell r="K386">
            <v>1.05</v>
          </cell>
          <cell r="P386">
            <v>4</v>
          </cell>
        </row>
        <row r="387">
          <cell r="B387" t="str">
            <v>STD</v>
          </cell>
          <cell r="C387">
            <v>6</v>
          </cell>
          <cell r="D387">
            <v>7.11</v>
          </cell>
          <cell r="E387">
            <v>1</v>
          </cell>
          <cell r="I387">
            <v>0.61</v>
          </cell>
          <cell r="J387">
            <v>1.04</v>
          </cell>
          <cell r="K387">
            <v>1.65</v>
          </cell>
          <cell r="P387">
            <v>4</v>
          </cell>
        </row>
        <row r="388">
          <cell r="B388" t="str">
            <v>STD</v>
          </cell>
          <cell r="C388">
            <v>8</v>
          </cell>
          <cell r="D388">
            <v>8.18</v>
          </cell>
          <cell r="E388">
            <v>1</v>
          </cell>
          <cell r="I388">
            <v>0.81</v>
          </cell>
          <cell r="J388">
            <v>1.73</v>
          </cell>
          <cell r="K388">
            <v>2.54</v>
          </cell>
          <cell r="P388">
            <v>4</v>
          </cell>
        </row>
        <row r="389">
          <cell r="B389" t="str">
            <v>STD</v>
          </cell>
          <cell r="C389">
            <v>10</v>
          </cell>
          <cell r="D389">
            <v>9.27</v>
          </cell>
          <cell r="E389">
            <v>1</v>
          </cell>
          <cell r="I389">
            <v>1.01</v>
          </cell>
          <cell r="J389">
            <v>3.04</v>
          </cell>
          <cell r="K389">
            <v>4.05</v>
          </cell>
          <cell r="P389">
            <v>4</v>
          </cell>
        </row>
        <row r="390">
          <cell r="B390" t="str">
            <v>STD</v>
          </cell>
          <cell r="C390">
            <v>12</v>
          </cell>
          <cell r="D390">
            <v>9.5299999999999994</v>
          </cell>
          <cell r="E390">
            <v>1</v>
          </cell>
          <cell r="I390">
            <v>1.22</v>
          </cell>
          <cell r="J390">
            <v>3.28</v>
          </cell>
          <cell r="K390">
            <v>4.5</v>
          </cell>
          <cell r="P390">
            <v>6</v>
          </cell>
        </row>
        <row r="391">
          <cell r="B391" t="str">
            <v>STD</v>
          </cell>
          <cell r="C391">
            <v>14</v>
          </cell>
          <cell r="D391">
            <v>9.5299999999999994</v>
          </cell>
          <cell r="E391">
            <v>1</v>
          </cell>
          <cell r="I391">
            <v>1.42</v>
          </cell>
          <cell r="J391">
            <v>3.97</v>
          </cell>
          <cell r="K391">
            <v>5.3900000000000006</v>
          </cell>
          <cell r="P391">
            <v>6</v>
          </cell>
        </row>
        <row r="392">
          <cell r="B392" t="str">
            <v>STD</v>
          </cell>
          <cell r="C392">
            <v>16</v>
          </cell>
          <cell r="D392">
            <v>9.5299999999999994</v>
          </cell>
          <cell r="E392">
            <v>1</v>
          </cell>
          <cell r="I392">
            <v>1.62</v>
          </cell>
          <cell r="J392">
            <v>4.68</v>
          </cell>
          <cell r="K392">
            <v>6.3</v>
          </cell>
          <cell r="P392">
            <v>6</v>
          </cell>
        </row>
        <row r="393">
          <cell r="B393" t="str">
            <v>STD</v>
          </cell>
          <cell r="C393">
            <v>18</v>
          </cell>
          <cell r="D393">
            <v>9.5299999999999994</v>
          </cell>
          <cell r="E393">
            <v>1</v>
          </cell>
          <cell r="I393">
            <v>1.82</v>
          </cell>
          <cell r="J393">
            <v>5.38</v>
          </cell>
          <cell r="K393">
            <v>7.2</v>
          </cell>
          <cell r="P393">
            <v>6</v>
          </cell>
        </row>
        <row r="394">
          <cell r="B394" t="str">
            <v>STD</v>
          </cell>
          <cell r="C394">
            <v>20</v>
          </cell>
          <cell r="D394">
            <v>9.5299999999999994</v>
          </cell>
          <cell r="E394">
            <v>1</v>
          </cell>
          <cell r="I394">
            <v>2.0299999999999998</v>
          </cell>
          <cell r="J394">
            <v>5.47</v>
          </cell>
          <cell r="K394">
            <v>7.5</v>
          </cell>
          <cell r="P394">
            <v>7</v>
          </cell>
        </row>
        <row r="395">
          <cell r="B395" t="str">
            <v>STD</v>
          </cell>
          <cell r="C395">
            <v>22</v>
          </cell>
          <cell r="D395">
            <v>9.5299999999999994</v>
          </cell>
          <cell r="E395">
            <v>1</v>
          </cell>
          <cell r="I395">
            <v>2.23</v>
          </cell>
          <cell r="J395">
            <v>6.47</v>
          </cell>
          <cell r="K395">
            <v>8.6999999999999993</v>
          </cell>
          <cell r="P395">
            <v>8</v>
          </cell>
        </row>
        <row r="396">
          <cell r="B396" t="str">
            <v>STD</v>
          </cell>
          <cell r="C396">
            <v>24</v>
          </cell>
          <cell r="D396">
            <v>9.5299999999999994</v>
          </cell>
          <cell r="E396">
            <v>1</v>
          </cell>
          <cell r="I396">
            <v>2.4300000000000002</v>
          </cell>
          <cell r="J396">
            <v>6.57</v>
          </cell>
          <cell r="K396">
            <v>9</v>
          </cell>
          <cell r="P396">
            <v>8</v>
          </cell>
        </row>
        <row r="397">
          <cell r="B397" t="str">
            <v>STD</v>
          </cell>
          <cell r="C397">
            <v>26</v>
          </cell>
          <cell r="D397">
            <v>9.5299999999999994</v>
          </cell>
          <cell r="E397">
            <v>1</v>
          </cell>
          <cell r="I397">
            <v>2.64</v>
          </cell>
          <cell r="J397">
            <v>7.7</v>
          </cell>
          <cell r="K397">
            <v>10.34</v>
          </cell>
          <cell r="P397">
            <v>9</v>
          </cell>
        </row>
        <row r="398">
          <cell r="B398" t="str">
            <v>STD</v>
          </cell>
          <cell r="C398">
            <v>28</v>
          </cell>
          <cell r="D398">
            <v>9.5299999999999994</v>
          </cell>
          <cell r="E398">
            <v>1</v>
          </cell>
          <cell r="I398">
            <v>2.84</v>
          </cell>
          <cell r="J398">
            <v>8.25</v>
          </cell>
          <cell r="K398">
            <v>11.09</v>
          </cell>
          <cell r="P398">
            <v>9</v>
          </cell>
        </row>
        <row r="399">
          <cell r="B399" t="str">
            <v>STD</v>
          </cell>
          <cell r="C399">
            <v>30</v>
          </cell>
          <cell r="D399">
            <v>9.5299999999999994</v>
          </cell>
          <cell r="E399">
            <v>1</v>
          </cell>
          <cell r="I399">
            <v>3.04</v>
          </cell>
          <cell r="J399">
            <v>8.9600000000000009</v>
          </cell>
          <cell r="K399">
            <v>12</v>
          </cell>
          <cell r="P399">
            <v>10</v>
          </cell>
        </row>
        <row r="400">
          <cell r="B400" t="str">
            <v>STD</v>
          </cell>
          <cell r="C400">
            <v>32</v>
          </cell>
          <cell r="D400">
            <v>9.5299999999999994</v>
          </cell>
          <cell r="E400">
            <v>1</v>
          </cell>
          <cell r="I400">
            <v>3.24</v>
          </cell>
          <cell r="J400">
            <v>9.51</v>
          </cell>
          <cell r="K400">
            <v>12.75</v>
          </cell>
          <cell r="P400">
            <v>11</v>
          </cell>
        </row>
        <row r="401">
          <cell r="B401" t="str">
            <v>STD</v>
          </cell>
          <cell r="C401">
            <v>34</v>
          </cell>
          <cell r="D401">
            <v>9.5299999999999994</v>
          </cell>
          <cell r="E401">
            <v>1</v>
          </cell>
          <cell r="I401">
            <v>3.45</v>
          </cell>
          <cell r="J401">
            <v>10.050000000000001</v>
          </cell>
          <cell r="K401">
            <v>13.5</v>
          </cell>
          <cell r="P401">
            <v>12</v>
          </cell>
        </row>
        <row r="402">
          <cell r="B402" t="str">
            <v>STD</v>
          </cell>
          <cell r="C402">
            <v>36</v>
          </cell>
          <cell r="D402">
            <v>9.5299999999999994</v>
          </cell>
          <cell r="E402">
            <v>1</v>
          </cell>
          <cell r="I402">
            <v>3.65</v>
          </cell>
          <cell r="J402">
            <v>10.6</v>
          </cell>
          <cell r="K402">
            <v>14.25</v>
          </cell>
          <cell r="P402">
            <v>12</v>
          </cell>
        </row>
        <row r="403">
          <cell r="B403" t="str">
            <v>STD</v>
          </cell>
          <cell r="C403">
            <v>38</v>
          </cell>
          <cell r="D403">
            <v>9.5299999999999994</v>
          </cell>
          <cell r="E403">
            <v>1</v>
          </cell>
          <cell r="I403">
            <v>3.85</v>
          </cell>
          <cell r="J403">
            <v>11.23</v>
          </cell>
          <cell r="K403">
            <v>15.08</v>
          </cell>
          <cell r="P403">
            <v>13</v>
          </cell>
        </row>
        <row r="404">
          <cell r="B404" t="str">
            <v>STD</v>
          </cell>
          <cell r="C404">
            <v>40</v>
          </cell>
          <cell r="D404">
            <v>9.5299999999999994</v>
          </cell>
          <cell r="E404">
            <v>1</v>
          </cell>
          <cell r="I404">
            <v>4.0599999999999996</v>
          </cell>
          <cell r="J404">
            <v>11.66</v>
          </cell>
          <cell r="K404">
            <v>15.719999999999999</v>
          </cell>
          <cell r="P404">
            <v>14</v>
          </cell>
        </row>
        <row r="405">
          <cell r="B405" t="str">
            <v>STD</v>
          </cell>
          <cell r="C405">
            <v>42</v>
          </cell>
          <cell r="D405">
            <v>9.5299999999999994</v>
          </cell>
          <cell r="E405">
            <v>1</v>
          </cell>
          <cell r="I405">
            <v>4.26</v>
          </cell>
          <cell r="J405">
            <v>12.24</v>
          </cell>
          <cell r="K405">
            <v>16.5</v>
          </cell>
          <cell r="P405">
            <v>14</v>
          </cell>
        </row>
        <row r="406">
          <cell r="B406" t="str">
            <v>STD</v>
          </cell>
          <cell r="C406">
            <v>44</v>
          </cell>
          <cell r="D406">
            <v>9.5299999999999994</v>
          </cell>
          <cell r="E406">
            <v>1</v>
          </cell>
          <cell r="I406">
            <v>4.47</v>
          </cell>
          <cell r="J406">
            <v>17.54</v>
          </cell>
          <cell r="K406">
            <v>22.009999999999998</v>
          </cell>
          <cell r="P406">
            <v>15</v>
          </cell>
        </row>
        <row r="407">
          <cell r="B407" t="str">
            <v>STD</v>
          </cell>
          <cell r="C407">
            <v>46</v>
          </cell>
          <cell r="D407">
            <v>9.5299999999999994</v>
          </cell>
          <cell r="E407">
            <v>1</v>
          </cell>
          <cell r="I407">
            <v>4.67</v>
          </cell>
          <cell r="J407">
            <v>18.329999999999998</v>
          </cell>
          <cell r="K407">
            <v>23</v>
          </cell>
          <cell r="P407">
            <v>16</v>
          </cell>
        </row>
        <row r="408">
          <cell r="B408" t="str">
            <v>STD</v>
          </cell>
          <cell r="C408">
            <v>48</v>
          </cell>
          <cell r="D408">
            <v>9.5299999999999994</v>
          </cell>
          <cell r="E408">
            <v>1</v>
          </cell>
          <cell r="I408">
            <v>4.87</v>
          </cell>
          <cell r="J408">
            <v>19.13</v>
          </cell>
          <cell r="K408">
            <v>24</v>
          </cell>
          <cell r="P408">
            <v>16</v>
          </cell>
        </row>
        <row r="409">
          <cell r="B409" t="str">
            <v xml:space="preserve">XS </v>
          </cell>
          <cell r="C409">
            <v>0.125</v>
          </cell>
          <cell r="D409">
            <v>2.41</v>
          </cell>
          <cell r="E409">
            <v>1</v>
          </cell>
          <cell r="I409">
            <v>7.0000000000000007E-2</v>
          </cell>
          <cell r="K409">
            <v>7.0000000000000007E-2</v>
          </cell>
          <cell r="P409">
            <v>2</v>
          </cell>
        </row>
        <row r="410">
          <cell r="B410" t="str">
            <v xml:space="preserve">XS </v>
          </cell>
          <cell r="C410">
            <v>0.125</v>
          </cell>
          <cell r="D410">
            <v>2.41</v>
          </cell>
          <cell r="E410">
            <v>1</v>
          </cell>
          <cell r="I410">
            <v>7.0000000000000007E-2</v>
          </cell>
          <cell r="K410">
            <v>7.0000000000000007E-2</v>
          </cell>
          <cell r="P410">
            <v>2</v>
          </cell>
        </row>
        <row r="411">
          <cell r="B411" t="str">
            <v xml:space="preserve">XS </v>
          </cell>
          <cell r="C411">
            <v>0.125</v>
          </cell>
          <cell r="D411">
            <v>2.41</v>
          </cell>
          <cell r="E411">
            <v>1</v>
          </cell>
          <cell r="I411">
            <v>7.0000000000000007E-2</v>
          </cell>
          <cell r="K411">
            <v>7.0000000000000007E-2</v>
          </cell>
          <cell r="P411">
            <v>2</v>
          </cell>
        </row>
        <row r="412">
          <cell r="B412" t="str">
            <v xml:space="preserve">XS </v>
          </cell>
          <cell r="C412">
            <v>0.25</v>
          </cell>
          <cell r="D412">
            <v>3.02</v>
          </cell>
          <cell r="E412">
            <v>1</v>
          </cell>
          <cell r="I412">
            <v>7.0000000000000007E-2</v>
          </cell>
          <cell r="K412">
            <v>7.0000000000000007E-2</v>
          </cell>
          <cell r="P412">
            <v>2</v>
          </cell>
        </row>
        <row r="413">
          <cell r="B413" t="str">
            <v xml:space="preserve">XS </v>
          </cell>
          <cell r="C413">
            <v>0.25</v>
          </cell>
          <cell r="D413">
            <v>3.02</v>
          </cell>
          <cell r="E413">
            <v>1</v>
          </cell>
          <cell r="I413">
            <v>7.0000000000000007E-2</v>
          </cell>
          <cell r="K413">
            <v>7.0000000000000007E-2</v>
          </cell>
          <cell r="P413">
            <v>2</v>
          </cell>
        </row>
        <row r="414">
          <cell r="B414" t="str">
            <v xml:space="preserve">XS </v>
          </cell>
          <cell r="C414">
            <v>0.25</v>
          </cell>
          <cell r="D414">
            <v>3.02</v>
          </cell>
          <cell r="E414">
            <v>1</v>
          </cell>
          <cell r="I414">
            <v>7.0000000000000007E-2</v>
          </cell>
          <cell r="K414">
            <v>7.0000000000000007E-2</v>
          </cell>
          <cell r="P414">
            <v>2</v>
          </cell>
        </row>
        <row r="415">
          <cell r="B415" t="str">
            <v xml:space="preserve">XS </v>
          </cell>
          <cell r="C415">
            <v>0.375</v>
          </cell>
          <cell r="D415">
            <v>3.2</v>
          </cell>
          <cell r="E415">
            <v>1</v>
          </cell>
          <cell r="I415">
            <v>7.0000000000000007E-2</v>
          </cell>
          <cell r="J415">
            <v>0</v>
          </cell>
          <cell r="K415">
            <v>7.0000000000000007E-2</v>
          </cell>
          <cell r="P415">
            <v>2</v>
          </cell>
        </row>
        <row r="416">
          <cell r="B416" t="str">
            <v xml:space="preserve">XS </v>
          </cell>
          <cell r="C416">
            <v>0.375</v>
          </cell>
          <cell r="D416">
            <v>3.2</v>
          </cell>
          <cell r="E416">
            <v>1</v>
          </cell>
          <cell r="I416">
            <v>7.0000000000000007E-2</v>
          </cell>
          <cell r="J416">
            <v>0</v>
          </cell>
          <cell r="K416">
            <v>7.0000000000000007E-2</v>
          </cell>
          <cell r="P416">
            <v>2</v>
          </cell>
        </row>
        <row r="417">
          <cell r="B417" t="str">
            <v xml:space="preserve">XS </v>
          </cell>
          <cell r="C417">
            <v>0.375</v>
          </cell>
          <cell r="D417">
            <v>3.2</v>
          </cell>
          <cell r="E417">
            <v>1</v>
          </cell>
          <cell r="I417">
            <v>7.0000000000000007E-2</v>
          </cell>
          <cell r="J417">
            <v>0</v>
          </cell>
          <cell r="K417">
            <v>7.0000000000000007E-2</v>
          </cell>
          <cell r="P417">
            <v>2</v>
          </cell>
        </row>
        <row r="418">
          <cell r="B418" t="str">
            <v xml:space="preserve">XS </v>
          </cell>
          <cell r="C418">
            <v>0.5</v>
          </cell>
          <cell r="D418">
            <v>3.73</v>
          </cell>
          <cell r="E418">
            <v>1</v>
          </cell>
          <cell r="I418">
            <v>7.0000000000000007E-2</v>
          </cell>
          <cell r="J418">
            <v>0</v>
          </cell>
          <cell r="K418">
            <v>7.0000000000000007E-2</v>
          </cell>
          <cell r="P418">
            <v>2</v>
          </cell>
        </row>
        <row r="419">
          <cell r="B419" t="str">
            <v xml:space="preserve">XS </v>
          </cell>
          <cell r="C419">
            <v>0.5</v>
          </cell>
          <cell r="D419">
            <v>3.73</v>
          </cell>
          <cell r="E419">
            <v>1</v>
          </cell>
          <cell r="I419">
            <v>7.0000000000000007E-2</v>
          </cell>
          <cell r="J419">
            <v>0</v>
          </cell>
          <cell r="K419">
            <v>7.0000000000000007E-2</v>
          </cell>
          <cell r="P419">
            <v>2</v>
          </cell>
        </row>
        <row r="420">
          <cell r="B420" t="str">
            <v xml:space="preserve">XS </v>
          </cell>
          <cell r="C420">
            <v>0.5</v>
          </cell>
          <cell r="D420">
            <v>3.73</v>
          </cell>
          <cell r="E420">
            <v>1</v>
          </cell>
          <cell r="I420">
            <v>7.0000000000000007E-2</v>
          </cell>
          <cell r="J420">
            <v>0</v>
          </cell>
          <cell r="K420">
            <v>7.0000000000000007E-2</v>
          </cell>
          <cell r="P420">
            <v>2</v>
          </cell>
        </row>
        <row r="421">
          <cell r="B421" t="str">
            <v xml:space="preserve">XS </v>
          </cell>
          <cell r="C421">
            <v>0.75</v>
          </cell>
          <cell r="D421">
            <v>3.91</v>
          </cell>
          <cell r="E421">
            <v>1</v>
          </cell>
          <cell r="I421">
            <v>7.0000000000000007E-2</v>
          </cell>
          <cell r="J421">
            <v>0</v>
          </cell>
          <cell r="K421">
            <v>7.0000000000000007E-2</v>
          </cell>
          <cell r="P421">
            <v>2</v>
          </cell>
        </row>
        <row r="422">
          <cell r="B422" t="str">
            <v xml:space="preserve">XS </v>
          </cell>
          <cell r="C422">
            <v>0.75</v>
          </cell>
          <cell r="D422">
            <v>3.91</v>
          </cell>
          <cell r="E422">
            <v>1</v>
          </cell>
          <cell r="I422">
            <v>7.0000000000000007E-2</v>
          </cell>
          <cell r="J422">
            <v>0</v>
          </cell>
          <cell r="K422">
            <v>7.0000000000000007E-2</v>
          </cell>
          <cell r="P422">
            <v>2</v>
          </cell>
        </row>
        <row r="423">
          <cell r="B423" t="str">
            <v xml:space="preserve">XS </v>
          </cell>
          <cell r="C423">
            <v>0.75</v>
          </cell>
          <cell r="D423">
            <v>3.91</v>
          </cell>
          <cell r="E423">
            <v>1</v>
          </cell>
          <cell r="I423">
            <v>7.0000000000000007E-2</v>
          </cell>
          <cell r="J423">
            <v>0</v>
          </cell>
          <cell r="K423">
            <v>7.0000000000000007E-2</v>
          </cell>
          <cell r="P423">
            <v>2</v>
          </cell>
        </row>
        <row r="424">
          <cell r="B424" t="str">
            <v xml:space="preserve">XS </v>
          </cell>
          <cell r="C424">
            <v>1</v>
          </cell>
          <cell r="D424">
            <v>4.55</v>
          </cell>
          <cell r="E424">
            <v>1</v>
          </cell>
          <cell r="I424">
            <v>0.15</v>
          </cell>
          <cell r="J424">
            <v>0</v>
          </cell>
          <cell r="K424">
            <v>0.15</v>
          </cell>
          <cell r="P424">
            <v>2</v>
          </cell>
        </row>
        <row r="425">
          <cell r="B425" t="str">
            <v xml:space="preserve">XS </v>
          </cell>
          <cell r="C425">
            <v>1</v>
          </cell>
          <cell r="D425">
            <v>4.55</v>
          </cell>
          <cell r="E425">
            <v>1</v>
          </cell>
          <cell r="I425">
            <v>0.15</v>
          </cell>
          <cell r="J425">
            <v>0</v>
          </cell>
          <cell r="K425">
            <v>0.15</v>
          </cell>
          <cell r="P425">
            <v>2</v>
          </cell>
        </row>
        <row r="426">
          <cell r="B426" t="str">
            <v xml:space="preserve">XS </v>
          </cell>
          <cell r="C426">
            <v>1</v>
          </cell>
          <cell r="D426">
            <v>4.55</v>
          </cell>
          <cell r="E426">
            <v>1</v>
          </cell>
          <cell r="I426">
            <v>0.15</v>
          </cell>
          <cell r="J426">
            <v>0</v>
          </cell>
          <cell r="K426">
            <v>0.15</v>
          </cell>
          <cell r="P426">
            <v>2</v>
          </cell>
        </row>
        <row r="427">
          <cell r="B427" t="str">
            <v xml:space="preserve">XS </v>
          </cell>
          <cell r="C427">
            <v>1.25</v>
          </cell>
          <cell r="D427">
            <v>4.8499999999999996</v>
          </cell>
          <cell r="E427">
            <v>1</v>
          </cell>
          <cell r="I427">
            <v>0.13</v>
          </cell>
          <cell r="J427">
            <v>0.17</v>
          </cell>
          <cell r="K427">
            <v>0.30000000000000004</v>
          </cell>
          <cell r="P427">
            <v>2</v>
          </cell>
        </row>
        <row r="428">
          <cell r="B428" t="str">
            <v xml:space="preserve">XS </v>
          </cell>
          <cell r="C428">
            <v>1.25</v>
          </cell>
          <cell r="D428">
            <v>4.8499999999999996</v>
          </cell>
          <cell r="E428">
            <v>1</v>
          </cell>
          <cell r="I428">
            <v>0.13</v>
          </cell>
          <cell r="J428">
            <v>0.17</v>
          </cell>
          <cell r="K428">
            <v>0.30000000000000004</v>
          </cell>
          <cell r="P428">
            <v>2</v>
          </cell>
        </row>
        <row r="429">
          <cell r="B429" t="str">
            <v xml:space="preserve">XS </v>
          </cell>
          <cell r="C429">
            <v>1.25</v>
          </cell>
          <cell r="D429">
            <v>4.8499999999999996</v>
          </cell>
          <cell r="E429">
            <v>1</v>
          </cell>
          <cell r="I429">
            <v>0.13</v>
          </cell>
          <cell r="J429">
            <v>0.17</v>
          </cell>
          <cell r="K429">
            <v>0.30000000000000004</v>
          </cell>
          <cell r="P429">
            <v>2</v>
          </cell>
        </row>
        <row r="430">
          <cell r="B430" t="str">
            <v xml:space="preserve">XS </v>
          </cell>
          <cell r="C430">
            <v>1.5</v>
          </cell>
          <cell r="D430">
            <v>5.08</v>
          </cell>
          <cell r="E430">
            <v>1</v>
          </cell>
          <cell r="I430">
            <v>0.15</v>
          </cell>
          <cell r="J430">
            <v>0.15</v>
          </cell>
          <cell r="K430">
            <v>0.3</v>
          </cell>
          <cell r="P430">
            <v>2</v>
          </cell>
        </row>
        <row r="431">
          <cell r="B431" t="str">
            <v xml:space="preserve">XS </v>
          </cell>
          <cell r="C431">
            <v>1.5</v>
          </cell>
          <cell r="D431">
            <v>5.08</v>
          </cell>
          <cell r="E431">
            <v>1</v>
          </cell>
          <cell r="I431">
            <v>0.15</v>
          </cell>
          <cell r="J431">
            <v>0.15</v>
          </cell>
          <cell r="K431">
            <v>0.3</v>
          </cell>
          <cell r="P431">
            <v>2</v>
          </cell>
        </row>
        <row r="432">
          <cell r="B432" t="str">
            <v xml:space="preserve">XS </v>
          </cell>
          <cell r="C432">
            <v>1.5</v>
          </cell>
          <cell r="D432">
            <v>5.08</v>
          </cell>
          <cell r="E432">
            <v>1</v>
          </cell>
          <cell r="I432">
            <v>0.15</v>
          </cell>
          <cell r="J432">
            <v>0.15</v>
          </cell>
          <cell r="K432">
            <v>0.3</v>
          </cell>
          <cell r="P432">
            <v>2</v>
          </cell>
        </row>
        <row r="433">
          <cell r="B433" t="str">
            <v xml:space="preserve">XS </v>
          </cell>
          <cell r="C433">
            <v>2</v>
          </cell>
          <cell r="D433">
            <v>5.54</v>
          </cell>
          <cell r="E433">
            <v>1</v>
          </cell>
          <cell r="I433">
            <v>0.2</v>
          </cell>
          <cell r="J433">
            <v>0.25</v>
          </cell>
          <cell r="K433">
            <v>0.45</v>
          </cell>
          <cell r="P433">
            <v>2</v>
          </cell>
        </row>
        <row r="434">
          <cell r="B434" t="str">
            <v xml:space="preserve">XS </v>
          </cell>
          <cell r="C434">
            <v>2</v>
          </cell>
          <cell r="D434">
            <v>5.54</v>
          </cell>
          <cell r="E434">
            <v>1</v>
          </cell>
          <cell r="I434">
            <v>0.2</v>
          </cell>
          <cell r="J434">
            <v>0.25</v>
          </cell>
          <cell r="K434">
            <v>0.45</v>
          </cell>
          <cell r="P434">
            <v>2</v>
          </cell>
        </row>
        <row r="435">
          <cell r="B435" t="str">
            <v xml:space="preserve">XS </v>
          </cell>
          <cell r="C435">
            <v>2</v>
          </cell>
          <cell r="D435">
            <v>5.54</v>
          </cell>
          <cell r="E435">
            <v>1</v>
          </cell>
          <cell r="I435">
            <v>0.2</v>
          </cell>
          <cell r="J435">
            <v>0.25</v>
          </cell>
          <cell r="K435">
            <v>0.45</v>
          </cell>
          <cell r="P435">
            <v>2</v>
          </cell>
        </row>
        <row r="436">
          <cell r="B436" t="str">
            <v xml:space="preserve">XS </v>
          </cell>
          <cell r="C436">
            <v>2.5</v>
          </cell>
          <cell r="D436">
            <v>7.01</v>
          </cell>
          <cell r="E436">
            <v>1</v>
          </cell>
          <cell r="I436">
            <v>0.25</v>
          </cell>
          <cell r="J436">
            <v>0.5</v>
          </cell>
          <cell r="K436">
            <v>0.75</v>
          </cell>
          <cell r="P436">
            <v>2</v>
          </cell>
        </row>
        <row r="437">
          <cell r="B437" t="str">
            <v xml:space="preserve">XS </v>
          </cell>
          <cell r="C437">
            <v>3</v>
          </cell>
          <cell r="D437">
            <v>7.62</v>
          </cell>
          <cell r="E437">
            <v>1</v>
          </cell>
          <cell r="I437">
            <v>0.3</v>
          </cell>
          <cell r="J437">
            <v>0.6</v>
          </cell>
          <cell r="K437">
            <v>0.89999999999999991</v>
          </cell>
          <cell r="P437">
            <v>2</v>
          </cell>
        </row>
        <row r="438">
          <cell r="B438" t="str">
            <v xml:space="preserve">XS </v>
          </cell>
          <cell r="C438">
            <v>3.5</v>
          </cell>
          <cell r="D438">
            <v>8.08</v>
          </cell>
          <cell r="E438">
            <v>1</v>
          </cell>
          <cell r="I438">
            <v>0.35</v>
          </cell>
          <cell r="J438">
            <v>0.85</v>
          </cell>
          <cell r="K438">
            <v>1.2</v>
          </cell>
          <cell r="P438">
            <v>3</v>
          </cell>
        </row>
        <row r="439">
          <cell r="B439" t="str">
            <v xml:space="preserve">XS </v>
          </cell>
          <cell r="C439">
            <v>4</v>
          </cell>
          <cell r="D439">
            <v>8.56</v>
          </cell>
          <cell r="E439">
            <v>1</v>
          </cell>
          <cell r="I439">
            <v>0.41</v>
          </cell>
          <cell r="J439">
            <v>0.93</v>
          </cell>
          <cell r="K439">
            <v>1.34</v>
          </cell>
          <cell r="P439">
            <v>3</v>
          </cell>
        </row>
        <row r="440">
          <cell r="B440" t="str">
            <v xml:space="preserve">XS </v>
          </cell>
          <cell r="C440">
            <v>5</v>
          </cell>
          <cell r="D440">
            <v>9.5299999999999994</v>
          </cell>
          <cell r="E440">
            <v>1</v>
          </cell>
          <cell r="I440">
            <v>0.51</v>
          </cell>
          <cell r="J440">
            <v>1.59</v>
          </cell>
          <cell r="K440">
            <v>2.1</v>
          </cell>
          <cell r="P440">
            <v>4</v>
          </cell>
        </row>
        <row r="441">
          <cell r="B441" t="str">
            <v xml:space="preserve">XS </v>
          </cell>
          <cell r="C441">
            <v>6</v>
          </cell>
          <cell r="D441">
            <v>10.97</v>
          </cell>
          <cell r="E441">
            <v>1.25</v>
          </cell>
          <cell r="I441">
            <v>0.61</v>
          </cell>
          <cell r="J441">
            <v>2.69</v>
          </cell>
          <cell r="K441">
            <v>3.3</v>
          </cell>
          <cell r="P441">
            <v>4</v>
          </cell>
        </row>
        <row r="442">
          <cell r="B442" t="str">
            <v xml:space="preserve">XS </v>
          </cell>
          <cell r="C442">
            <v>8</v>
          </cell>
          <cell r="D442">
            <v>12.7</v>
          </cell>
          <cell r="E442">
            <v>1.25</v>
          </cell>
          <cell r="I442">
            <v>0.81</v>
          </cell>
          <cell r="J442">
            <v>4.58</v>
          </cell>
          <cell r="K442">
            <v>5.3900000000000006</v>
          </cell>
          <cell r="P442">
            <v>4</v>
          </cell>
        </row>
        <row r="443">
          <cell r="B443" t="str">
            <v xml:space="preserve">XS </v>
          </cell>
          <cell r="C443">
            <v>10</v>
          </cell>
          <cell r="D443">
            <v>12.7</v>
          </cell>
          <cell r="E443">
            <v>1.25</v>
          </cell>
          <cell r="I443">
            <v>1.01</v>
          </cell>
          <cell r="J443">
            <v>5.74</v>
          </cell>
          <cell r="K443">
            <v>6.75</v>
          </cell>
          <cell r="P443">
            <v>4</v>
          </cell>
        </row>
        <row r="444">
          <cell r="B444" t="str">
            <v xml:space="preserve">XS </v>
          </cell>
          <cell r="C444">
            <v>12</v>
          </cell>
          <cell r="D444">
            <v>12.7</v>
          </cell>
          <cell r="E444">
            <v>1.25</v>
          </cell>
          <cell r="I444">
            <v>1.22</v>
          </cell>
          <cell r="J444">
            <v>6.73</v>
          </cell>
          <cell r="K444">
            <v>7.95</v>
          </cell>
          <cell r="P444">
            <v>6</v>
          </cell>
        </row>
        <row r="445">
          <cell r="B445" t="str">
            <v xml:space="preserve">XS </v>
          </cell>
          <cell r="C445">
            <v>14</v>
          </cell>
          <cell r="D445">
            <v>12.7</v>
          </cell>
          <cell r="E445">
            <v>1.25</v>
          </cell>
          <cell r="I445">
            <v>1.42</v>
          </cell>
          <cell r="J445">
            <v>7.28</v>
          </cell>
          <cell r="K445">
            <v>8.6999999999999993</v>
          </cell>
          <cell r="P445">
            <v>6</v>
          </cell>
        </row>
        <row r="446">
          <cell r="B446" t="str">
            <v xml:space="preserve">XS </v>
          </cell>
          <cell r="C446">
            <v>16</v>
          </cell>
          <cell r="D446">
            <v>12.7</v>
          </cell>
          <cell r="E446">
            <v>1.25</v>
          </cell>
          <cell r="I446">
            <v>1.62</v>
          </cell>
          <cell r="J446">
            <v>8.42</v>
          </cell>
          <cell r="K446">
            <v>10.039999999999999</v>
          </cell>
          <cell r="P446">
            <v>6</v>
          </cell>
        </row>
        <row r="447">
          <cell r="B447" t="str">
            <v xml:space="preserve">XS </v>
          </cell>
          <cell r="C447">
            <v>18</v>
          </cell>
          <cell r="D447">
            <v>12.7</v>
          </cell>
          <cell r="E447">
            <v>1.25</v>
          </cell>
          <cell r="I447">
            <v>1.82</v>
          </cell>
          <cell r="J447">
            <v>9.42</v>
          </cell>
          <cell r="K447">
            <v>11.24</v>
          </cell>
          <cell r="P447">
            <v>6</v>
          </cell>
        </row>
        <row r="448">
          <cell r="B448" t="str">
            <v xml:space="preserve">XS </v>
          </cell>
          <cell r="C448">
            <v>20</v>
          </cell>
          <cell r="D448">
            <v>12.7</v>
          </cell>
          <cell r="E448">
            <v>1.25</v>
          </cell>
          <cell r="I448">
            <v>2.0299999999999998</v>
          </cell>
          <cell r="J448">
            <v>10.42</v>
          </cell>
          <cell r="K448">
            <v>12.45</v>
          </cell>
          <cell r="P448">
            <v>7</v>
          </cell>
        </row>
        <row r="449">
          <cell r="B449" t="str">
            <v xml:space="preserve">XS </v>
          </cell>
          <cell r="C449">
            <v>22</v>
          </cell>
          <cell r="D449">
            <v>12.7</v>
          </cell>
          <cell r="E449">
            <v>1.25</v>
          </cell>
          <cell r="I449">
            <v>2.23</v>
          </cell>
          <cell r="J449">
            <v>11.72</v>
          </cell>
          <cell r="K449">
            <v>13.950000000000001</v>
          </cell>
          <cell r="P449">
            <v>8</v>
          </cell>
        </row>
        <row r="450">
          <cell r="B450" t="str">
            <v xml:space="preserve">XS </v>
          </cell>
          <cell r="C450">
            <v>24</v>
          </cell>
          <cell r="D450">
            <v>12.7</v>
          </cell>
          <cell r="E450">
            <v>1.25</v>
          </cell>
          <cell r="I450">
            <v>2.4300000000000002</v>
          </cell>
          <cell r="J450">
            <v>12.57</v>
          </cell>
          <cell r="K450">
            <v>15</v>
          </cell>
          <cell r="P450">
            <v>8</v>
          </cell>
        </row>
        <row r="451">
          <cell r="B451" t="str">
            <v xml:space="preserve">XS </v>
          </cell>
          <cell r="C451">
            <v>26</v>
          </cell>
          <cell r="D451">
            <v>12.7</v>
          </cell>
          <cell r="E451">
            <v>1.25</v>
          </cell>
          <cell r="I451">
            <v>2.64</v>
          </cell>
          <cell r="J451">
            <v>13.86</v>
          </cell>
          <cell r="K451">
            <v>16.5</v>
          </cell>
          <cell r="P451">
            <v>9</v>
          </cell>
        </row>
        <row r="452">
          <cell r="B452" t="str">
            <v xml:space="preserve">XS </v>
          </cell>
          <cell r="C452">
            <v>28</v>
          </cell>
          <cell r="D452">
            <v>12.7</v>
          </cell>
          <cell r="E452">
            <v>1.25</v>
          </cell>
          <cell r="I452">
            <v>2.84</v>
          </cell>
          <cell r="J452">
            <v>15.16</v>
          </cell>
          <cell r="K452">
            <v>18</v>
          </cell>
          <cell r="P452">
            <v>9</v>
          </cell>
        </row>
        <row r="453">
          <cell r="B453" t="str">
            <v xml:space="preserve">XS </v>
          </cell>
          <cell r="C453">
            <v>30</v>
          </cell>
          <cell r="D453">
            <v>12.7</v>
          </cell>
          <cell r="E453">
            <v>1.25</v>
          </cell>
          <cell r="I453">
            <v>3.04</v>
          </cell>
          <cell r="J453">
            <v>16.45</v>
          </cell>
          <cell r="K453">
            <v>19.489999999999998</v>
          </cell>
          <cell r="P453">
            <v>10</v>
          </cell>
        </row>
        <row r="454">
          <cell r="B454" t="str">
            <v xml:space="preserve">XS </v>
          </cell>
          <cell r="C454">
            <v>32</v>
          </cell>
          <cell r="D454">
            <v>12.7</v>
          </cell>
          <cell r="E454">
            <v>1.25</v>
          </cell>
          <cell r="I454">
            <v>3.24</v>
          </cell>
          <cell r="J454">
            <v>17.75</v>
          </cell>
          <cell r="K454">
            <v>20.990000000000002</v>
          </cell>
          <cell r="P454">
            <v>11</v>
          </cell>
        </row>
        <row r="455">
          <cell r="B455" t="str">
            <v xml:space="preserve">XS </v>
          </cell>
          <cell r="C455">
            <v>34</v>
          </cell>
          <cell r="D455">
            <v>12.7</v>
          </cell>
          <cell r="E455">
            <v>1.25</v>
          </cell>
          <cell r="I455">
            <v>3.45</v>
          </cell>
          <cell r="J455">
            <v>18.54</v>
          </cell>
          <cell r="K455">
            <v>21.99</v>
          </cell>
          <cell r="P455">
            <v>12</v>
          </cell>
        </row>
        <row r="456">
          <cell r="B456" t="str">
            <v xml:space="preserve">XS </v>
          </cell>
          <cell r="C456">
            <v>36</v>
          </cell>
          <cell r="D456">
            <v>12.7</v>
          </cell>
          <cell r="E456">
            <v>1.25</v>
          </cell>
          <cell r="I456">
            <v>3.65</v>
          </cell>
          <cell r="J456">
            <v>18.84</v>
          </cell>
          <cell r="K456">
            <v>22.49</v>
          </cell>
          <cell r="P456">
            <v>12</v>
          </cell>
        </row>
        <row r="457">
          <cell r="B457" t="str">
            <v xml:space="preserve">XS </v>
          </cell>
          <cell r="C457">
            <v>38</v>
          </cell>
          <cell r="D457">
            <v>12.7</v>
          </cell>
          <cell r="E457">
            <v>1.25</v>
          </cell>
          <cell r="I457">
            <v>3.85</v>
          </cell>
          <cell r="J457">
            <v>19.89</v>
          </cell>
          <cell r="K457">
            <v>23.740000000000002</v>
          </cell>
          <cell r="P457">
            <v>13</v>
          </cell>
        </row>
        <row r="458">
          <cell r="B458" t="str">
            <v xml:space="preserve">XS </v>
          </cell>
          <cell r="C458">
            <v>40</v>
          </cell>
          <cell r="D458">
            <v>12.7</v>
          </cell>
          <cell r="E458">
            <v>1.25</v>
          </cell>
          <cell r="I458">
            <v>4.0599999999999996</v>
          </cell>
          <cell r="J458">
            <v>21.66</v>
          </cell>
          <cell r="K458">
            <v>25.72</v>
          </cell>
          <cell r="P458">
            <v>14</v>
          </cell>
        </row>
        <row r="459">
          <cell r="B459" t="str">
            <v xml:space="preserve">XS </v>
          </cell>
          <cell r="C459">
            <v>42</v>
          </cell>
          <cell r="D459">
            <v>12.7</v>
          </cell>
          <cell r="E459">
            <v>1.25</v>
          </cell>
          <cell r="I459">
            <v>4.26</v>
          </cell>
          <cell r="J459">
            <v>22.74</v>
          </cell>
          <cell r="K459">
            <v>27</v>
          </cell>
          <cell r="P459">
            <v>14</v>
          </cell>
        </row>
        <row r="460">
          <cell r="B460" t="str">
            <v xml:space="preserve">XS </v>
          </cell>
          <cell r="C460">
            <v>44</v>
          </cell>
          <cell r="D460">
            <v>12.7</v>
          </cell>
          <cell r="E460">
            <v>1.25</v>
          </cell>
          <cell r="I460">
            <v>4.47</v>
          </cell>
          <cell r="J460">
            <v>27.16</v>
          </cell>
          <cell r="K460">
            <v>31.63</v>
          </cell>
          <cell r="P460">
            <v>15</v>
          </cell>
        </row>
        <row r="461">
          <cell r="B461" t="str">
            <v xml:space="preserve">XS </v>
          </cell>
          <cell r="C461">
            <v>46</v>
          </cell>
          <cell r="D461">
            <v>12.7</v>
          </cell>
          <cell r="E461">
            <v>1.25</v>
          </cell>
          <cell r="I461">
            <v>4.67</v>
          </cell>
          <cell r="J461">
            <v>28.4</v>
          </cell>
          <cell r="K461">
            <v>33.07</v>
          </cell>
          <cell r="P461">
            <v>16</v>
          </cell>
        </row>
        <row r="462">
          <cell r="B462" t="str">
            <v xml:space="preserve">XS </v>
          </cell>
          <cell r="C462">
            <v>48</v>
          </cell>
          <cell r="D462">
            <v>12.7</v>
          </cell>
          <cell r="E462">
            <v>1.25</v>
          </cell>
          <cell r="I462">
            <v>4.87</v>
          </cell>
          <cell r="J462">
            <v>29.63</v>
          </cell>
          <cell r="K462">
            <v>34.5</v>
          </cell>
          <cell r="P462">
            <v>16</v>
          </cell>
        </row>
        <row r="463">
          <cell r="B463" t="str">
            <v>XXS</v>
          </cell>
          <cell r="C463">
            <v>0.5</v>
          </cell>
          <cell r="D463">
            <v>7.47</v>
          </cell>
          <cell r="E463">
            <v>1</v>
          </cell>
          <cell r="I463">
            <v>7.0000000000000007E-2</v>
          </cell>
          <cell r="J463">
            <v>0.23</v>
          </cell>
          <cell r="K463">
            <v>0.30000000000000004</v>
          </cell>
          <cell r="P463">
            <v>2</v>
          </cell>
        </row>
        <row r="464">
          <cell r="B464" t="str">
            <v>XXS</v>
          </cell>
          <cell r="C464">
            <v>0.5</v>
          </cell>
          <cell r="D464">
            <v>7.47</v>
          </cell>
          <cell r="E464">
            <v>1</v>
          </cell>
          <cell r="I464">
            <v>7.0000000000000007E-2</v>
          </cell>
          <cell r="J464">
            <v>0.23</v>
          </cell>
          <cell r="K464">
            <v>0.30000000000000004</v>
          </cell>
          <cell r="P464">
            <v>2</v>
          </cell>
        </row>
        <row r="465">
          <cell r="B465" t="str">
            <v>XXS</v>
          </cell>
          <cell r="C465">
            <v>0.5</v>
          </cell>
          <cell r="D465">
            <v>7.47</v>
          </cell>
          <cell r="E465">
            <v>1</v>
          </cell>
          <cell r="I465">
            <v>7.0000000000000007E-2</v>
          </cell>
          <cell r="J465">
            <v>0.23</v>
          </cell>
          <cell r="K465">
            <v>0.30000000000000004</v>
          </cell>
          <cell r="P465">
            <v>2</v>
          </cell>
        </row>
        <row r="466">
          <cell r="B466" t="str">
            <v>XXS</v>
          </cell>
          <cell r="C466">
            <v>0.75</v>
          </cell>
          <cell r="D466">
            <v>7.82</v>
          </cell>
          <cell r="E466">
            <v>1</v>
          </cell>
          <cell r="I466">
            <v>0.08</v>
          </cell>
          <cell r="J466">
            <v>0.22</v>
          </cell>
          <cell r="K466">
            <v>0.3</v>
          </cell>
          <cell r="P466">
            <v>2</v>
          </cell>
        </row>
        <row r="467">
          <cell r="B467" t="str">
            <v>XXS</v>
          </cell>
          <cell r="C467">
            <v>0.75</v>
          </cell>
          <cell r="D467">
            <v>7.82</v>
          </cell>
          <cell r="E467">
            <v>1</v>
          </cell>
          <cell r="I467">
            <v>0.08</v>
          </cell>
          <cell r="J467">
            <v>0.22</v>
          </cell>
          <cell r="K467">
            <v>0.3</v>
          </cell>
          <cell r="P467">
            <v>2</v>
          </cell>
        </row>
        <row r="468">
          <cell r="B468" t="str">
            <v>XXS</v>
          </cell>
          <cell r="C468">
            <v>0.75</v>
          </cell>
          <cell r="D468">
            <v>7.82</v>
          </cell>
          <cell r="E468">
            <v>1</v>
          </cell>
          <cell r="I468">
            <v>0.08</v>
          </cell>
          <cell r="J468">
            <v>0.22</v>
          </cell>
          <cell r="K468">
            <v>0.3</v>
          </cell>
          <cell r="P468">
            <v>2</v>
          </cell>
        </row>
        <row r="469">
          <cell r="B469" t="str">
            <v>XXS</v>
          </cell>
          <cell r="C469">
            <v>1</v>
          </cell>
          <cell r="D469">
            <v>9.09</v>
          </cell>
          <cell r="E469">
            <v>1</v>
          </cell>
          <cell r="I469">
            <v>0.1</v>
          </cell>
          <cell r="J469">
            <v>0.5</v>
          </cell>
          <cell r="K469">
            <v>0.6</v>
          </cell>
          <cell r="P469">
            <v>2</v>
          </cell>
        </row>
        <row r="470">
          <cell r="B470" t="str">
            <v>XXS</v>
          </cell>
          <cell r="C470">
            <v>1</v>
          </cell>
          <cell r="D470">
            <v>9.09</v>
          </cell>
          <cell r="E470">
            <v>1</v>
          </cell>
          <cell r="I470">
            <v>0.1</v>
          </cell>
          <cell r="J470">
            <v>0.5</v>
          </cell>
          <cell r="K470">
            <v>0.6</v>
          </cell>
          <cell r="P470">
            <v>2</v>
          </cell>
        </row>
        <row r="471">
          <cell r="B471" t="str">
            <v>XXS</v>
          </cell>
          <cell r="C471">
            <v>1</v>
          </cell>
          <cell r="D471">
            <v>9.09</v>
          </cell>
          <cell r="E471">
            <v>1</v>
          </cell>
          <cell r="I471">
            <v>0.1</v>
          </cell>
          <cell r="J471">
            <v>0.5</v>
          </cell>
          <cell r="K471">
            <v>0.6</v>
          </cell>
          <cell r="P471">
            <v>2</v>
          </cell>
        </row>
        <row r="472">
          <cell r="B472" t="str">
            <v>XXS</v>
          </cell>
          <cell r="C472">
            <v>1.25</v>
          </cell>
          <cell r="D472">
            <v>9.6999999999999993</v>
          </cell>
          <cell r="E472">
            <v>1</v>
          </cell>
          <cell r="I472">
            <v>0.13</v>
          </cell>
          <cell r="J472">
            <v>0.67</v>
          </cell>
          <cell r="K472">
            <v>0.8</v>
          </cell>
          <cell r="P472">
            <v>2</v>
          </cell>
        </row>
        <row r="473">
          <cell r="B473" t="str">
            <v>XXS</v>
          </cell>
          <cell r="C473">
            <v>1.25</v>
          </cell>
          <cell r="D473">
            <v>9.6999999999999993</v>
          </cell>
          <cell r="E473">
            <v>1</v>
          </cell>
          <cell r="I473">
            <v>0.13</v>
          </cell>
          <cell r="J473">
            <v>0.67</v>
          </cell>
          <cell r="K473">
            <v>0.8</v>
          </cell>
          <cell r="P473">
            <v>2</v>
          </cell>
        </row>
        <row r="474">
          <cell r="B474" t="str">
            <v>XXS</v>
          </cell>
          <cell r="C474">
            <v>1.25</v>
          </cell>
          <cell r="D474">
            <v>9.6999999999999993</v>
          </cell>
          <cell r="E474">
            <v>1</v>
          </cell>
          <cell r="I474">
            <v>0.13</v>
          </cell>
          <cell r="J474">
            <v>0.67</v>
          </cell>
          <cell r="K474">
            <v>0.8</v>
          </cell>
          <cell r="P474">
            <v>2</v>
          </cell>
        </row>
        <row r="475">
          <cell r="B475" t="str">
            <v>XXS</v>
          </cell>
          <cell r="C475">
            <v>1.5</v>
          </cell>
          <cell r="D475">
            <v>10.15</v>
          </cell>
          <cell r="E475">
            <v>1.25</v>
          </cell>
          <cell r="I475">
            <v>0.15</v>
          </cell>
          <cell r="J475">
            <v>0.75</v>
          </cell>
          <cell r="K475">
            <v>0.9</v>
          </cell>
          <cell r="P475">
            <v>2</v>
          </cell>
        </row>
        <row r="476">
          <cell r="B476" t="str">
            <v>XXS</v>
          </cell>
          <cell r="C476">
            <v>1.5</v>
          </cell>
          <cell r="D476">
            <v>10.15</v>
          </cell>
          <cell r="E476">
            <v>1.25</v>
          </cell>
          <cell r="I476">
            <v>0.15</v>
          </cell>
          <cell r="J476">
            <v>0.75</v>
          </cell>
          <cell r="K476">
            <v>0.9</v>
          </cell>
          <cell r="P476">
            <v>2</v>
          </cell>
        </row>
        <row r="477">
          <cell r="B477" t="str">
            <v>XXS</v>
          </cell>
          <cell r="C477">
            <v>1.5</v>
          </cell>
          <cell r="D477">
            <v>10.15</v>
          </cell>
          <cell r="E477">
            <v>1.25</v>
          </cell>
          <cell r="I477">
            <v>0.15</v>
          </cell>
          <cell r="J477">
            <v>0.75</v>
          </cell>
          <cell r="K477">
            <v>0.9</v>
          </cell>
          <cell r="P477">
            <v>2</v>
          </cell>
        </row>
        <row r="478">
          <cell r="B478" t="str">
            <v>XXS</v>
          </cell>
          <cell r="C478">
            <v>2</v>
          </cell>
          <cell r="D478">
            <v>11.07</v>
          </cell>
          <cell r="E478">
            <v>1.25</v>
          </cell>
          <cell r="I478">
            <v>0.2</v>
          </cell>
          <cell r="J478">
            <v>1</v>
          </cell>
          <cell r="K478">
            <v>1.2</v>
          </cell>
          <cell r="P478">
            <v>4</v>
          </cell>
        </row>
        <row r="479">
          <cell r="B479" t="str">
            <v>XXS</v>
          </cell>
          <cell r="C479">
            <v>2</v>
          </cell>
          <cell r="D479">
            <v>11.07</v>
          </cell>
          <cell r="E479">
            <v>1.25</v>
          </cell>
          <cell r="I479">
            <v>0.2</v>
          </cell>
          <cell r="J479">
            <v>1</v>
          </cell>
          <cell r="K479">
            <v>1.2</v>
          </cell>
          <cell r="P479">
            <v>4</v>
          </cell>
        </row>
        <row r="480">
          <cell r="B480" t="str">
            <v>XXS</v>
          </cell>
          <cell r="C480">
            <v>2</v>
          </cell>
          <cell r="D480">
            <v>11.07</v>
          </cell>
          <cell r="E480">
            <v>1.25</v>
          </cell>
          <cell r="I480">
            <v>0.2</v>
          </cell>
          <cell r="J480">
            <v>1</v>
          </cell>
          <cell r="K480">
            <v>1.2</v>
          </cell>
          <cell r="P480">
            <v>4</v>
          </cell>
        </row>
        <row r="481">
          <cell r="B481" t="str">
            <v>XXS</v>
          </cell>
          <cell r="C481">
            <v>2.5</v>
          </cell>
          <cell r="D481">
            <v>14.02</v>
          </cell>
          <cell r="E481">
            <v>1.25</v>
          </cell>
          <cell r="I481">
            <v>0.25</v>
          </cell>
          <cell r="J481">
            <v>1.7</v>
          </cell>
          <cell r="K481">
            <v>1.95</v>
          </cell>
          <cell r="P481">
            <v>4</v>
          </cell>
        </row>
        <row r="482">
          <cell r="B482" t="str">
            <v>XXS</v>
          </cell>
          <cell r="C482">
            <v>3</v>
          </cell>
          <cell r="D482">
            <v>15.24</v>
          </cell>
          <cell r="E482">
            <v>1.5</v>
          </cell>
          <cell r="I482">
            <v>0.3</v>
          </cell>
          <cell r="J482">
            <v>2.39</v>
          </cell>
          <cell r="K482">
            <v>2.69</v>
          </cell>
          <cell r="P482">
            <v>4</v>
          </cell>
        </row>
        <row r="483">
          <cell r="B483" t="str">
            <v>XXS</v>
          </cell>
          <cell r="C483">
            <v>4</v>
          </cell>
          <cell r="D483">
            <v>17.12</v>
          </cell>
          <cell r="E483">
            <v>1.5</v>
          </cell>
          <cell r="I483">
            <v>0.41</v>
          </cell>
          <cell r="J483">
            <v>4.09</v>
          </cell>
          <cell r="K483">
            <v>4.5</v>
          </cell>
          <cell r="P483">
            <v>4</v>
          </cell>
        </row>
        <row r="484">
          <cell r="B484" t="str">
            <v>XXS</v>
          </cell>
          <cell r="C484">
            <v>5</v>
          </cell>
          <cell r="D484">
            <v>19.05</v>
          </cell>
          <cell r="E484">
            <v>2</v>
          </cell>
          <cell r="I484">
            <v>0.51</v>
          </cell>
          <cell r="J484">
            <v>4.43</v>
          </cell>
          <cell r="K484">
            <v>4.9399999999999995</v>
          </cell>
          <cell r="P484">
            <v>4</v>
          </cell>
        </row>
        <row r="485">
          <cell r="B485" t="str">
            <v>XXS</v>
          </cell>
          <cell r="C485">
            <v>6</v>
          </cell>
          <cell r="D485">
            <v>21.95</v>
          </cell>
          <cell r="E485">
            <v>2</v>
          </cell>
          <cell r="I485">
            <v>0.61</v>
          </cell>
          <cell r="J485">
            <v>8.09</v>
          </cell>
          <cell r="K485">
            <v>8.6999999999999993</v>
          </cell>
          <cell r="P485">
            <v>4</v>
          </cell>
        </row>
        <row r="486">
          <cell r="B486" t="str">
            <v>XXS</v>
          </cell>
          <cell r="C486">
            <v>8</v>
          </cell>
          <cell r="D486">
            <v>22.23</v>
          </cell>
          <cell r="E486">
            <v>2</v>
          </cell>
          <cell r="I486">
            <v>0.81</v>
          </cell>
          <cell r="J486">
            <v>11.49</v>
          </cell>
          <cell r="K486">
            <v>12.3</v>
          </cell>
          <cell r="P486">
            <v>4</v>
          </cell>
        </row>
        <row r="487">
          <cell r="B487" t="str">
            <v>XXS</v>
          </cell>
          <cell r="C487">
            <v>10</v>
          </cell>
          <cell r="D487">
            <v>25.4</v>
          </cell>
          <cell r="E487" t="str">
            <v>N</v>
          </cell>
          <cell r="I487">
            <v>1.01</v>
          </cell>
          <cell r="J487">
            <v>18.489999999999998</v>
          </cell>
          <cell r="K487">
            <v>19.5</v>
          </cell>
          <cell r="P487">
            <v>4</v>
          </cell>
        </row>
        <row r="488">
          <cell r="B488" t="str">
            <v>XXS</v>
          </cell>
          <cell r="C488">
            <v>12</v>
          </cell>
          <cell r="D488">
            <v>25.4</v>
          </cell>
          <cell r="E488" t="str">
            <v>N</v>
          </cell>
          <cell r="I488">
            <v>1.22</v>
          </cell>
          <cell r="J488">
            <v>21.27</v>
          </cell>
          <cell r="K488">
            <v>22.49</v>
          </cell>
          <cell r="P488">
            <v>6</v>
          </cell>
        </row>
        <row r="489">
          <cell r="B489">
            <v>8.73</v>
          </cell>
          <cell r="C489">
            <v>64</v>
          </cell>
          <cell r="D489">
            <v>8.73</v>
          </cell>
          <cell r="E489">
            <v>1</v>
          </cell>
          <cell r="I489">
            <v>6.49</v>
          </cell>
          <cell r="J489">
            <v>20.29</v>
          </cell>
          <cell r="K489">
            <v>26.78</v>
          </cell>
          <cell r="P489">
            <v>21</v>
          </cell>
        </row>
      </sheetData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H"/>
      <sheetName val="TH (2)"/>
      <sheetName val="TH (3)"/>
      <sheetName val="TH (4)"/>
      <sheetName val="CONST EQ"/>
      <sheetName val="DIREC-&quot;X&quot;"/>
      <sheetName val="INDIRECT-&quot;Y&quot; "/>
      <sheetName val="att-v"/>
      <sheetName val="att-w"/>
      <sheetName val="XL4Poppy"/>
      <sheetName val="HD 05-2002-VSP8"/>
      <sheetName val="gtgt"/>
      <sheetName val="nsnn"/>
      <sheetName val="cdkt"/>
      <sheetName val="cdtk"/>
      <sheetName val="nk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R-(WP1)"/>
      <sheetName val="INDIR-(WP2)"/>
      <sheetName val="kk nam03 "/>
      <sheetName val="kk01B nam 2003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2"/>
      <sheetName val="D12TUVAN"/>
      <sheetName val="D7Longhiep"/>
      <sheetName val="NMNHUa"/>
      <sheetName val="DXMay"/>
      <sheetName val="D7TT3"/>
      <sheetName val="PXII"/>
      <sheetName val="Vaycuong"/>
      <sheetName val="DCUONG"/>
      <sheetName val="Sheet3"/>
      <sheetName val="DVINA"/>
      <sheetName val="DCKCUONG"/>
      <sheetName val="D3KSVINA"/>
      <sheetName val="DOI 7"/>
      <sheetName val="DOI 3"/>
      <sheetName val="DOI1"/>
      <sheetName val="DOI6"/>
      <sheetName val="Sheet1"/>
      <sheetName val="DOI5"/>
      <sheetName val="XL4Poppy"/>
      <sheetName val="Tuan8"/>
      <sheetName val="tuan7"/>
      <sheetName val="tuan6"/>
      <sheetName val="TUAN5"/>
      <sheetName val="TUAN4"/>
      <sheetName val="TUAN3"/>
      <sheetName val="TUAN1"/>
      <sheetName val="TUAN2"/>
      <sheetName val="VINABK"/>
      <sheetName val="ZVina"/>
      <sheetName val="Zcuatan"/>
      <sheetName val="Gian giao"/>
      <sheetName val="Z5"/>
      <sheetName val="NNHC"/>
      <sheetName val="Z6"/>
      <sheetName val="KS TThu"/>
      <sheetName val="Z4"/>
      <sheetName val="XSON"/>
      <sheetName val="Z2"/>
      <sheetName val="NEN BT"/>
      <sheetName val="Z3"/>
      <sheetName val="DNB"/>
      <sheetName val="Z1"/>
      <sheetName val="#REF"/>
      <sheetName val="Bang VL"/>
      <sheetName val="VL(No V-c)"/>
      <sheetName val="He so"/>
      <sheetName val="PL Vua"/>
      <sheetName val="Chitieu-dam cac loai"/>
      <sheetName val="DG Dam"/>
      <sheetName val="DG chung"/>
      <sheetName val="DGdg"/>
      <sheetName val="VL-dac chung"/>
      <sheetName val="CocKN1m"/>
      <sheetName val="Coc40x40cm"/>
      <sheetName val="CT 1md &amp; dau cong"/>
      <sheetName val="Tong hop"/>
      <sheetName val="CT cong"/>
      <sheetName val="dg cong"/>
      <sheetName val="00000000"/>
      <sheetName val="Vatlieu"/>
      <sheetName val="DgDuong"/>
      <sheetName val="dgmo-tru"/>
      <sheetName val="dgdam"/>
      <sheetName val="Dam-Mo-Tru"/>
      <sheetName val="dgcong"/>
      <sheetName val="DPD"/>
      <sheetName val="DTDuong"/>
      <sheetName val="GTXLc"/>
      <sheetName val="CPXLk"/>
      <sheetName val="DBu"/>
      <sheetName val="KPTH"/>
      <sheetName val="Bang KL ket cau"/>
      <sheetName val="Tongluong"/>
      <sheetName val="bacnuoi"/>
      <sheetName val="anhtuan"/>
      <sheetName val="bactien"/>
      <sheetName val="b¶cti"/>
      <sheetName val="cquang"/>
      <sheetName val="Chart1"/>
      <sheetName val="hang"/>
      <sheetName val="luyen"/>
      <sheetName val="bkhung"/>
      <sheetName val="son"/>
      <sheetName val="vietanh"/>
      <sheetName val="C.Chat"/>
      <sheetName val="Thang"/>
      <sheetName val="Doan"/>
      <sheetName val="Quang LX"/>
      <sheetName val="dinh"/>
      <sheetName val="10000000"/>
      <sheetName val="20000000"/>
      <sheetName val="30000000"/>
      <sheetName val="tuyen"/>
      <sheetName val="dgcoc"/>
      <sheetName val="CP3-3nhip(L=130,251m)(OK)"/>
      <sheetName val="CP4-7nhip(L=289,384m)(OK)"/>
      <sheetName val="CP5-3nhip(L=130,27m)(OK)"/>
      <sheetName val="CP6-4nhip(L=170,5m)(OK)"/>
      <sheetName val="GTXLc-Doan2"/>
      <sheetName val="do xe"/>
      <sheetName val="GT do xe"/>
      <sheetName val="Bieu TH"/>
      <sheetName val="TH lop khoan"/>
      <sheetName val="cdkhoan"/>
      <sheetName val="DG cau"/>
      <sheetName val="PA1-Cau banDUL(1x12m)"/>
      <sheetName val="PA2-Cong ds 2(3x3,5)"/>
      <sheetName val="XL(chinh+khac)"/>
      <sheetName val="S-VK (I)"/>
      <sheetName val="Bang KL"/>
      <sheetName val="THtoanbo"/>
      <sheetName val="THboxung"/>
      <sheetName val="PTVT"/>
      <sheetName val="CLechVTSon5.5.03"/>
      <sheetName val="THKPBXSon5.5.03"/>
      <sheetName val="BXSon+binh5.5.03"/>
      <sheetName val="thau"/>
      <sheetName val="XXXXXXXX"/>
      <sheetName val="XXXXXXX0"/>
      <sheetName val="XXXXXXX1"/>
      <sheetName val="XXXXXXX2"/>
      <sheetName val="XXXXXXX3"/>
      <sheetName val="XXXXXXX4"/>
      <sheetName val="XXXXXXX5"/>
      <sheetName val="CT xa"/>
      <sheetName val="TLGC"/>
      <sheetName val="BL"/>
      <sheetName val="Sheet4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 (2)"/>
      <sheetName val="Noi Suy"/>
      <sheetName val="Bia"/>
      <sheetName val="Bia (2)"/>
      <sheetName val="Gia NC"/>
      <sheetName val="00000001"/>
      <sheetName val="00000002"/>
      <sheetName val="DGXDCB"/>
      <sheetName val="KL"/>
      <sheetName val="D GIA"/>
      <sheetName val="BUGIA"/>
      <sheetName val="VC12"/>
      <sheetName val="THIETBI"/>
      <sheetName val="Bke"/>
      <sheetName val="QT"/>
      <sheetName val="Danh muc"/>
      <sheetName val="B ke"/>
      <sheetName val="K luong"/>
      <sheetName val="VL-NC-M"/>
      <sheetName val="C.tinh DG"/>
      <sheetName val="C.tinh BT"/>
      <sheetName val="Mong"/>
      <sheetName val="Bu VL"/>
      <sheetName val="V.C ngoai tuyen"/>
      <sheetName val="Trung chuyen"/>
      <sheetName val="V.C noi tuyen"/>
      <sheetName val="Cu lyVC noi tuyen"/>
      <sheetName val="CT-6"/>
      <sheetName val="CT-Tram"/>
      <sheetName val="TH-Tram"/>
      <sheetName val="TH-Cto"/>
      <sheetName val="TDT-tram"/>
      <sheetName val="TDT-Cto"/>
      <sheetName val="CT-Tuvan"/>
      <sheetName val="ThuyetMinhDT"/>
      <sheetName val="VVVVVVVa"/>
      <sheetName val="th"/>
      <sheetName val="dgiai"/>
      <sheetName val="XL4Test5"/>
      <sheetName val="KPBT"/>
      <sheetName val="THtt(A)"/>
      <sheetName val="TH TQT(NB)"/>
      <sheetName val="thctqt (2)"/>
      <sheetName val="K.luong"/>
      <sheetName val="K.L"/>
      <sheetName val="thctqt"/>
      <sheetName val="THKPQT"/>
      <sheetName val="QTGDT"/>
      <sheetName val="ptdg"/>
      <sheetName val="GNC"/>
      <sheetName val="thkp"/>
      <sheetName val="gcm"/>
      <sheetName val="GHKT"/>
      <sheetName val="MTDGDT"/>
      <sheetName val="ptgtvc"/>
      <sheetName val="gvt"/>
      <sheetName val="gvt (2)"/>
      <sheetName val="ctdt "/>
      <sheetName val="TT"/>
      <sheetName val="CCVT"/>
      <sheetName val="DGPS "/>
      <sheetName val="GDTPS"/>
      <sheetName val="NuocthoTV"/>
      <sheetName val="BQ TV"/>
      <sheetName val="Duong ong nuoc tho"/>
      <sheetName val="cphiNVL"/>
      <sheetName val="sanluong+doanhthu"/>
      <sheetName val="KHtragoc+lai"/>
      <sheetName val="kh-hao"/>
      <sheetName val="th-chi1"/>
      <sheetName val="donhaycuada"/>
      <sheetName val="thu-chi"/>
      <sheetName val="DT CHONG SET"/>
      <sheetName val="DT TB"/>
      <sheetName val="DT DUONG ONG"/>
      <sheetName val="VC TB"/>
      <sheetName val="CLVT TB"/>
      <sheetName val="TONG CONG"/>
      <sheetName val="THKP DUONG ONG"/>
      <sheetName val="THKP CHONG SET"/>
      <sheetName val="CLVT CHONG SET"/>
      <sheetName val="CLVT DUONG ONG"/>
      <sheetName val="THKP TB"/>
      <sheetName val="KL TB"/>
      <sheetName val="q2"/>
      <sheetName val="q3"/>
      <sheetName val="q4"/>
      <sheetName val="PXL  (C)"/>
      <sheetName val="PXL "/>
      <sheetName val="th (2)"/>
      <sheetName val="SLD_nam"/>
      <sheetName val="SC_nguon"/>
      <sheetName val="HD_nguon"/>
      <sheetName val="Sheet14 (2)"/>
      <sheetName val="Sheet15 (2)"/>
      <sheetName val="Sheet16 (2)"/>
      <sheetName val="CAN DOI"/>
      <sheetName val="PTPT"/>
      <sheetName val="TK 141"/>
      <sheetName val="NO CTy"/>
      <sheetName val="Phantich"/>
      <sheetName val="Toan_DA"/>
      <sheetName val="2004"/>
      <sheetName val="2005"/>
      <sheetName val="BIEU25B"/>
      <sheetName val="BIEU25A-1"/>
      <sheetName val="NHIENLIEU"/>
      <sheetName val="BIEU1-P2"/>
      <sheetName val="BIEU1-PIII"/>
      <sheetName val="BIEU1-PIIIBOVLKHAC"/>
      <sheetName val="BIEU1 - PIISUA"/>
      <sheetName val="BIEUi-PIIBOVLKHAC"/>
      <sheetName val="bieu33"/>
      <sheetName val="CPTTEBOCONG"/>
      <sheetName val="BIEU1"/>
      <sheetName val="BIEU1-XEPTHEOVL"/>
      <sheetName val="VTUQTOAN"/>
      <sheetName val="PHAN TICH VAT TU NGANG"/>
      <sheetName val="BANG DU TOAN DRC"/>
      <sheetName val="DIEN GIAI TIEN LUONG"/>
      <sheetName val="TONG HOP KINH PHI"/>
      <sheetName val="CHIET TINH DON GIA"/>
      <sheetName val="PHAN TICH KHOI LUONG"/>
      <sheetName val="TONG HOP VAT TU"/>
      <sheetName val="BANG DU TOAN"/>
      <sheetName val="PHAN TICH VAT TU"/>
      <sheetName val="TONG HOP VAT TU (2)"/>
      <sheetName val="BANGCUOC"/>
      <sheetName val="PHAN TICH VAT TU THEO NHOM"/>
      <sheetName val="TONG HOP NHAN CONG"/>
      <sheetName val="TONG HOP CA MAY"/>
      <sheetName val="DON GIA TONG HOP"/>
      <sheetName val="DIEN GIAI CPSX"/>
      <sheetName val="BANG GIA DU TOAN THUY LOI"/>
      <sheetName val="DON GIA TONG HOP THUY LOI"/>
      <sheetName val="BANG GIA DAU THAU"/>
      <sheetName val="DIEN GIAI TIEN LUONG DRC"/>
      <sheetName val="BANG GIA DEN CHAN CT"/>
      <sheetName val="BANG BU VAN CHUYEN"/>
      <sheetName val="CHI PHI CA MAY"/>
      <sheetName val="CHI PHI NHAN CONG"/>
      <sheetName val="PHAN TICH DGCT"/>
      <sheetName val="PHAN TICH DGCT TP"/>
      <sheetName val="phu luc "/>
      <sheetName val="Tong hop kiem toan"/>
      <sheetName val="khongco"/>
      <sheetName val="Tang giam thau"/>
      <sheetName val="TS"/>
      <sheetName val="BBan"/>
      <sheetName val="¸TSCD"/>
      <sheetName val="NCVKT"/>
      <sheetName val="MMTB"/>
      <sheetName val="TSCDZKHAC"/>
      <sheetName val="¸CTCDCDUNG"/>
      <sheetName val="VTHHoaTKHO"/>
      <sheetName val="CCDCQL"/>
      <sheetName val="CPSXDD"/>
      <sheetName val="CCDC"/>
      <sheetName val="HHUDONG"/>
      <sheetName val="PThu"/>
      <sheetName val="ptra"/>
      <sheetName val="kdoi"/>
      <sheetName val="TGUI"/>
      <sheetName val="BKTM"/>
      <sheetName val="Tien vay"/>
      <sheetName val="Nhap chung tu"/>
      <sheetName val="VLP"/>
      <sheetName val="VLC"/>
      <sheetName val="DTthicong"/>
      <sheetName val="Chiettinh"/>
      <sheetName val="Nhancongin"/>
      <sheetName val="vat tu giacong"/>
      <sheetName val="MayTC"/>
      <sheetName val="Thop"/>
      <sheetName val="tham  khao"/>
      <sheetName val="40000000"/>
      <sheetName val="ChiphiTG"/>
      <sheetName val="154TG"/>
      <sheetName val="155 TG"/>
      <sheetName val="bcgd"/>
      <sheetName val="CP COTTO"/>
      <sheetName val="154+155 cotto"/>
      <sheetName val="155 Cotto"/>
      <sheetName val="CP Yen Hung"/>
      <sheetName val="154 YH +155YH"/>
      <sheetName val="CPPX men"/>
      <sheetName val="154 men"/>
      <sheetName val="155 men "/>
      <sheetName val="157"/>
      <sheetName val="157 6t"/>
      <sheetName val="lolai 157"/>
      <sheetName val="Lo lai ctto"/>
      <sheetName val="Lo lai men"/>
      <sheetName val="lo lai yen hung"/>
      <sheetName val="Lo lai tieu giao"/>
      <sheetName val="b"/>
      <sheetName val="T.T"/>
      <sheetName val="LDTB"/>
      <sheetName val="day"/>
      <sheetName val="THKL-LT76"/>
      <sheetName val="BB-VTTB"/>
      <sheetName val="VT CT"/>
      <sheetName val="TBA"/>
      <sheetName val="Cot"/>
      <sheetName val="CAP"/>
      <sheetName val="TS35"/>
      <sheetName val="YQ35"/>
      <sheetName val="CtYQ"/>
      <sheetName val="Ct TS"/>
      <sheetName val="T0,4TS"/>
      <sheetName val="T0,4YQ"/>
      <sheetName val="ts+yq"/>
      <sheetName val="DCVTa"/>
      <sheetName val="DCVTb"/>
      <sheetName val="CV"/>
      <sheetName val="dtvt"/>
      <sheetName val="blong"/>
      <sheetName val="vtbs A B"/>
      <sheetName val="00000003"/>
      <sheetName val="00000004"/>
      <sheetName val="Q1-02"/>
      <sheetName val="Q2-02"/>
      <sheetName val="Q3-02"/>
      <sheetName val="HTTC-01"/>
      <sheetName val="KCB-01"/>
      <sheetName val="HTTC-02"/>
      <sheetName val="KCB-02"/>
      <sheetName val="HTTC-03"/>
      <sheetName val="KCB-03"/>
      <sheetName val="Luong thanh toan 06-02"/>
      <sheetName val="Bang luong thanh toan thang 06-"/>
      <sheetName val="Bang thang 5-02"/>
      <sheetName val="KL Tram Cty"/>
      <sheetName val="Gam may Cty"/>
      <sheetName val="KL tram KH"/>
      <sheetName val="Gam may KH"/>
      <sheetName val="Cach dien"/>
      <sheetName val="Mang tai"/>
      <sheetName val="KL DDK"/>
      <sheetName val="Mang tai DDK"/>
      <sheetName val="KL DDK0,4"/>
      <sheetName val="TT Ky thuat"/>
      <sheetName val="CT moi"/>
      <sheetName val="Tu dien"/>
      <sheetName val="May cat"/>
      <sheetName val="Dao Cly"/>
      <sheetName val="Dao Ptai"/>
      <sheetName val="Tu RMU"/>
      <sheetName val="C.set"/>
      <sheetName val="SI"/>
      <sheetName val="Sco Cap"/>
      <sheetName val="Sco TB"/>
      <sheetName val="TN tram"/>
      <sheetName val="TN C.set"/>
      <sheetName val="TN TD DDay"/>
      <sheetName val="Phan chung"/>
      <sheetName val="DT3DGA"/>
      <sheetName val="VCVL"/>
      <sheetName val="GHI MO DA"/>
      <sheetName val="TVBTDGA"/>
      <sheetName val="CPTT"/>
      <sheetName val="GI¸A"/>
      <sheetName val="KHOI LUONG"/>
      <sheetName val="TH,V. CHUûEN"/>
      <sheetName val="NHA"/>
      <sheetName val="DGDHoi"/>
      <sheetName val="km-693699"/>
      <sheetName val="KM735-745"/>
      <sheetName val="DTLPA"/>
      <sheetName val="TH3DGA"/>
      <sheetName val="NANGLUONG"/>
      <sheetName val="N1111"/>
      <sheetName val="C1111"/>
      <sheetName val="1121"/>
      <sheetName val="daura"/>
      <sheetName val="dauvao"/>
      <sheetName val="Dec31"/>
      <sheetName val="Jan2"/>
      <sheetName val="Jan3"/>
      <sheetName val="Jan4"/>
      <sheetName val="Jan6"/>
      <sheetName val="Jan7"/>
      <sheetName val="Jan8"/>
      <sheetName val="Jan9"/>
      <sheetName val="Jan10"/>
      <sheetName val="Jan11"/>
      <sheetName val="Jan13"/>
      <sheetName val="Jan14"/>
      <sheetName val="Jan15"/>
      <sheetName val="Jan16"/>
      <sheetName val="Jan17"/>
      <sheetName val="Jan18"/>
      <sheetName val="Jan20"/>
      <sheetName val="Jan21"/>
      <sheetName val="Jan22"/>
      <sheetName val="Jan23"/>
      <sheetName val="Jan24"/>
      <sheetName val="Jan25"/>
      <sheetName val="Jan27"/>
      <sheetName val="Jan28"/>
      <sheetName val="Outlets"/>
      <sheetName val="PGs"/>
      <sheetName val="LuongBR"/>
      <sheetName val="LuongVT"/>
      <sheetName val="50000000"/>
      <sheetName val="60000000"/>
      <sheetName val="70000000"/>
      <sheetName val="80000000"/>
      <sheetName val="THUYTHOP"/>
      <sheetName val="Tonghop"/>
      <sheetName val="Hung"/>
      <sheetName val="Duong"/>
      <sheetName val="Lam"/>
      <sheetName val="Thuy"/>
      <sheetName val="Cu"/>
      <sheetName val="luulan"/>
      <sheetName val="TIEN LUONG"/>
      <sheetName val="DONGIA"/>
      <sheetName val="CPKSTK"/>
      <sheetName val="DT"/>
      <sheetName val="TDT"/>
      <sheetName val="VC1"/>
      <sheetName val="PTho"/>
      <sheetName val="MTe"/>
      <sheetName val="SHo"/>
      <sheetName val="TDuong"/>
      <sheetName val="ThanUyen"/>
      <sheetName val="Nganh"/>
      <sheetName val="BQLDA"/>
      <sheetName val="mau bao cao nxt"/>
      <sheetName val="BANG GIA"/>
      <sheetName val="baocao tuan"/>
      <sheetName val="bc ton nv"/>
      <sheetName val="bao gia"/>
      <sheetName val="bc ton nv (2)"/>
      <sheetName val="bang tinh luong"/>
      <sheetName val="GTSP"/>
      <sheetName val="CHD"/>
      <sheetName val="BC10N"/>
      <sheetName val="TTSP"/>
      <sheetName val="httt"/>
      <sheetName val=" mkhoan"/>
      <sheetName val="klcv2"/>
      <sheetName val="Maz 80K"/>
      <sheetName val="TG Hd"/>
      <sheetName val="xntvt"/>
      <sheetName val="klht3"/>
      <sheetName val="klht23"/>
      <sheetName val="xngt"/>
      <sheetName val="Du toan"/>
      <sheetName val="Gia tri vat tu"/>
      <sheetName val="Chenh lech vat tu"/>
      <sheetName val="Chi phi van chuyen"/>
      <sheetName val="Don gia chi tiet"/>
      <sheetName val="Du thau"/>
      <sheetName val="Tu van Thiet ke"/>
      <sheetName val="Tien do thi cong"/>
      <sheetName val="Bia du toan"/>
      <sheetName val="Tro giup"/>
      <sheetName val="Config"/>
      <sheetName val="May"/>
      <sheetName val="Khoan TD"/>
      <sheetName val="Luong"/>
      <sheetName val="VL(duyet)"/>
      <sheetName val="Vua(duyet)"/>
      <sheetName val="DG(duyet)"/>
      <sheetName val="DTBS-5nhip(L=m)"/>
      <sheetName val="GTXL-BS"/>
      <sheetName val="GT khoan"/>
      <sheetName val="KL toan bo"/>
      <sheetName val="KL chi tiet"/>
      <sheetName val="BANG GIA TH"/>
      <sheetName val="CO THE CHINH"/>
      <sheetName val="BANG GIA CT"/>
      <sheetName val="TSCD"/>
      <sheetName val="KTVDT "/>
      <sheetName val="LVDTXD"/>
      <sheetName val="TRLV"/>
      <sheetName val="KHTSCD"/>
      <sheetName val="Sanpham"/>
      <sheetName val="Tylephanbo"/>
      <sheetName val="CPTL"/>
      <sheetName val="PBCPTL"/>
      <sheetName val="CPchung"/>
      <sheetName val="PBCPchung"/>
      <sheetName val="CPQL"/>
      <sheetName val="PBCPQL"/>
      <sheetName val="PBCPBHang"/>
      <sheetName val="VLD"/>
      <sheetName val="CPSX"/>
      <sheetName val="GTGT"/>
      <sheetName val="DTDK"/>
      <sheetName val="DT&amp;LN"/>
      <sheetName val="BKDT"/>
      <sheetName val="THTHV"/>
      <sheetName val="IRR-PA1"/>
      <sheetName val="BDHV"/>
      <sheetName val="PTDN "/>
      <sheetName val="NopNS"/>
      <sheetName val="CHITIEU"/>
      <sheetName val="BANG KE"/>
      <sheetName val="mua vao"/>
      <sheetName val="0%"/>
      <sheetName val="BAN RA"/>
      <sheetName val="TO KHAI THUE 02"/>
      <sheetName val="BCTH"/>
      <sheetName val="bao cao lg"/>
      <sheetName val="bc thu chi"/>
      <sheetName val="T01.03"/>
      <sheetName val="T02.03 "/>
      <sheetName val="T03.03 "/>
      <sheetName val="T04.03  "/>
      <sheetName val="T05.03   "/>
      <sheetName val="T06.03    "/>
      <sheetName val="T07.03    "/>
      <sheetName val="T08.03   "/>
      <sheetName val="T09.03 "/>
      <sheetName val="T10.03"/>
      <sheetName val="Sheet10_x0000__x0000__x0000__x0000__x0000__x0000__x0000__x0000__x0000__x0000__x0000__x0000_鹈­_x0000__x0004__x0000__x0000__x0000__x0000__x0000__x0000_亐­"/>
      <sheetName val="DTCT"/>
      <sheetName val="VC- CO GIOI"/>
      <sheetName val="VCB"/>
      <sheetName val="DuTCT+THks"/>
      <sheetName val="DTCT KSTK"/>
      <sheetName val="THDT"/>
      <sheetName val="TMDTu"/>
      <sheetName val="PHUONG"/>
      <sheetName val="HAO"/>
      <sheetName val="KIET"/>
      <sheetName val="ANH"/>
      <sheetName val="HUYNH"/>
      <sheetName val="TONKHO"/>
      <sheetName val="NHAPKHO"/>
      <sheetName val="ten"/>
      <sheetName val="gia"/>
      <sheetName val="thqt"/>
      <sheetName val="clD"/>
      <sheetName val="clC"/>
      <sheetName val="thvt"/>
      <sheetName val="tl"/>
      <sheetName val="TH  - 8t DN  "/>
      <sheetName val="mau"/>
      <sheetName val="Theo doi GTGT"/>
      <sheetName val="Luong-04"/>
      <sheetName val="An trua-04"/>
      <sheetName val="TH-131"/>
      <sheetName val="TH-331 "/>
      <sheetName val="Bang CDTK-04 -NH"/>
      <sheetName val="PLT"/>
      <sheetName val="HTXL"/>
      <sheetName val="CL"/>
      <sheetName val="Gia CT"/>
      <sheetName val="vua"/>
      <sheetName val="CT"/>
      <sheetName val="KDTan"/>
      <sheetName val="tran"/>
      <sheetName val="C.tuoi20"/>
      <sheetName val="cau Qk"/>
      <sheetName val="Cong Qd"/>
      <sheetName val="cong dt"/>
      <sheetName val="bat nuoc"/>
      <sheetName val="Bang chia "/>
      <sheetName val="CN HD"/>
      <sheetName val="Chia T1"/>
      <sheetName val="Chia T2"/>
      <sheetName val="Chia T3"/>
      <sheetName val="TH11"/>
      <sheetName val="TH T11"/>
      <sheetName val="TH T1"/>
      <sheetName val="TH1"/>
      <sheetName val="TH2"/>
      <sheetName val="TH3"/>
      <sheetName val="TH4"/>
      <sheetName val="TH5"/>
      <sheetName val="ChiaT1"/>
      <sheetName val="ChiaT2"/>
      <sheetName val="ChiaT3"/>
      <sheetName val="ChiaT4"/>
      <sheetName val="ChiaT5"/>
      <sheetName val="MauTH"/>
      <sheetName val="C47-T1-05"/>
      <sheetName val="Khe uoc vay"/>
      <sheetName val="Tom tat"/>
      <sheetName val="TH tien vay"/>
      <sheetName val="KH tra no vay NH "/>
      <sheetName val="vay NHNo LS"/>
      <sheetName val="tr.han No LS"/>
      <sheetName val="NHNo Thanh hoa"/>
      <sheetName val="vay NHCT"/>
      <sheetName val="vay NHDT"/>
      <sheetName val="Dai han HTPT"/>
      <sheetName val="Lai quy 3 "/>
      <sheetName val="Tr.han NHCT"/>
      <sheetName val="Tr.han NHDT"/>
      <sheetName val="Von tu co HTPT"/>
      <sheetName val="KH NH"/>
      <sheetName val="HDTD BKLS"/>
      <sheetName val="tong du toan"/>
      <sheetName val="thiet bi"/>
      <sheetName val="chi phi khac"/>
      <sheetName val="MCP"/>
      <sheetName val="Thu 2a"/>
      <sheetName val="Thu 2b"/>
      <sheetName val="Thu 3a"/>
      <sheetName val="Thu 3b"/>
      <sheetName val="Thu 4a"/>
      <sheetName val="Thu 4b"/>
      <sheetName val="Thu 5a"/>
      <sheetName val="Thu 5b"/>
      <sheetName val="Thu 6a"/>
      <sheetName val="Thu6b"/>
      <sheetName val="Thu 7a"/>
      <sheetName val="Thu 7b"/>
      <sheetName val="LamDong"/>
      <sheetName val="KhanhHoa"/>
      <sheetName val="PhuYen"/>
      <sheetName val="to-khai"/>
      <sheetName val="VTH¶xaTKHO"/>
      <sheetName val="NŎHC"/>
      <sheetName val="Sheet2 (2)"/>
      <sheetName val="ShetKhaoSat"/>
      <sheetName val="Sheet4 (2)"/>
      <sheetName val="Sheet5 (2)"/>
      <sheetName val="sheet6(2)"/>
      <sheetName val="shet3dan"/>
      <sheetName val="Sheet3 (2)"/>
      <sheetName val="T104"/>
      <sheetName val="T2,04"/>
      <sheetName val="T3,04 "/>
      <sheetName val="T4,04 "/>
      <sheetName val="T5,03  "/>
      <sheetName val="T6,04   "/>
      <sheetName val="T7,04"/>
      <sheetName val="T8,04"/>
      <sheetName val="T9,03 "/>
      <sheetName val="T10,03"/>
      <sheetName val="T11,03"/>
      <sheetName val="T12,03 "/>
      <sheetName val="BCTHSDTM  T01"/>
      <sheetName val="BCTHSDTM  T02"/>
      <sheetName val="BCTHSDTM  T03"/>
      <sheetName val="BCTHSDTM  T04"/>
      <sheetName val="BCTHSDTM  T06"/>
      <sheetName val="BCTHSDTM  T07"/>
      <sheetName val="Duong chinh"/>
      <sheetName val="D cu"/>
      <sheetName val="B ho"/>
      <sheetName val="D hoa"/>
      <sheetName val="Tai che"/>
      <sheetName val="Thu hoi"/>
      <sheetName val="BTH VT Thang"/>
      <sheetName val="Xay dung"/>
      <sheetName val="1"/>
      <sheetName val="2"/>
      <sheetName val="3"/>
      <sheetName val="QUY TM 2004 (3)"/>
      <sheetName val="QUY TM 2004 (2)"/>
      <sheetName val="SO CAI 2004 TK 111 (2)"/>
      <sheetName val="CTGS N111 (2)"/>
      <sheetName val="Can doi TK (2)"/>
      <sheetName val="CTGS Co 111"/>
      <sheetName val="Bang "/>
      <sheetName val="So TGNH  (2)"/>
      <sheetName val="N 111"/>
      <sheetName val="Sheet1 (3)"/>
      <sheetName val="C 111"/>
      <sheetName val="KD Theo YTo"/>
      <sheetName val="Tang giam TSCD"/>
      <sheetName val="TK Ngoai bang"/>
      <sheetName val="TMinh BC TC"/>
      <sheetName val="Can doi TK"/>
      <sheetName val="BCD KToan"/>
      <sheetName val="So TGNH "/>
      <sheetName val="SO CAI TK 112"/>
      <sheetName val="SO CAI 2004 TK 111"/>
      <sheetName val="Tien Vay 311"/>
      <sheetName val="DTCTiet"/>
      <sheetName val="DT BH"/>
      <sheetName val="So QTM 2005"/>
      <sheetName val="QUY TM 2004"/>
      <sheetName val="THGTXL"/>
      <sheetName val="Kenh"/>
      <sheetName val="BVCkenh"/>
      <sheetName val="THKenh"/>
      <sheetName val="congn140"/>
      <sheetName val="BVCc40"/>
      <sheetName val="cong30"/>
      <sheetName val="BVCcong30"/>
      <sheetName val="congQD"/>
      <sheetName val="BVCCQD"/>
      <sheetName val="Bvctran"/>
      <sheetName val="P luong"/>
      <sheetName val="C Doan"/>
      <sheetName val="Hoc"/>
      <sheetName val="Vphong"/>
      <sheetName val="Bve"/>
      <sheetName val="S.Chua-1"/>
      <sheetName val="S.Chua-2"/>
      <sheetName val="S.Chua"/>
      <sheetName val="T,XE"/>
      <sheetName val="Ckhi"/>
      <sheetName val="D Han"/>
      <sheetName val="DHan-1"/>
      <sheetName val="DHan-2"/>
      <sheetName val="KM823-1"/>
      <sheetName val="GDMN.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 refreshError="1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 refreshError="1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/>
      <sheetData sheetId="271"/>
      <sheetData sheetId="272"/>
      <sheetData sheetId="273"/>
      <sheetData sheetId="274"/>
      <sheetData sheetId="275"/>
      <sheetData sheetId="276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OQ FORM FOR INQUIRY"/>
      <sheetName val="FORM OF PROPOSAL RFP-003"/>
      <sheetName val="??-BLDG"/>
      <sheetName val="???????-BLDG"/>
      <sheetName val="Bang VL"/>
      <sheetName val="VL(No V-c)"/>
      <sheetName val="He so"/>
      <sheetName val="PL Vua"/>
      <sheetName val="Chitieu-dam cac loai"/>
      <sheetName val="DG Dam"/>
      <sheetName val="DG chung"/>
      <sheetName val="DGdg"/>
      <sheetName val="VL-dac chung"/>
      <sheetName val="CocKN1m"/>
      <sheetName val="Coc40x40cm"/>
      <sheetName val="CT 1md &amp; dau cong"/>
      <sheetName val="Tong hop"/>
      <sheetName val="CT cong"/>
      <sheetName val="dg cong"/>
      <sheetName val="00000000"/>
      <sheetName val="XL4Poppy"/>
      <sheetName val="Sheet2"/>
      <sheetName val="GVL"/>
      <sheetName val="tam"/>
      <sheetName val="PTDG"/>
      <sheetName val="DTCT"/>
      <sheetName val="DGBQ"/>
      <sheetName val="DGDT"/>
      <sheetName val="Gia trung thau"/>
      <sheetName val="Thanh toan dot 1"/>
      <sheetName val="Sheet1"/>
      <sheetName val="DTXL"/>
      <sheetName val="THXL"/>
      <sheetName val="dieuphoida"/>
      <sheetName val="Sheet3"/>
      <sheetName val="dieuphoidat"/>
      <sheetName val="10000000"/>
      <sheetName val="Du toan"/>
      <sheetName val="Phan tich vat tu"/>
      <sheetName val="Tong hop vat tu"/>
      <sheetName val="Gia tri vat tu"/>
      <sheetName val="Chenh lech vat tu"/>
      <sheetName val="Chi phi van chuyen"/>
      <sheetName val="Don gia chi tiet"/>
      <sheetName val="Du thau"/>
      <sheetName val="Tong hop kinh phi"/>
      <sheetName val="Tu van Thiet ke"/>
      <sheetName val="Tien do thi cong"/>
      <sheetName val="Bia du toan"/>
      <sheetName val="Tro giup"/>
      <sheetName val="Config"/>
      <sheetName val="BCDPS"/>
      <sheetName val="NKC "/>
      <sheetName val="TM1"/>
      <sheetName val="SC 111"/>
      <sheetName val="NH"/>
      <sheetName val="SC 131"/>
      <sheetName val="SC 133"/>
      <sheetName val="SC 141"/>
      <sheetName val="SC 152"/>
      <sheetName val="SC154"/>
      <sheetName val="SC 331"/>
      <sheetName val="SC333"/>
      <sheetName val="Sc 334"/>
      <sheetName val="SC 411"/>
      <sheetName val="SC 511"/>
      <sheetName val="SC 642 loan"/>
      <sheetName val="SCT642"/>
      <sheetName val="211A"/>
      <sheetName val="211B"/>
      <sheetName val="SCT511"/>
      <sheetName val="SCT627"/>
      <sheetName val="SCT154"/>
      <sheetName val="Sheet5"/>
      <sheetName val="Hoi phu nu"/>
      <sheetName val="4p1"/>
      <sheetName val="4P"/>
      <sheetName val="Schneider"/>
      <sheetName val="THANG1"/>
      <sheetName val="THANG2"/>
      <sheetName val="THANG3"/>
      <sheetName val="THANG4"/>
      <sheetName val="THANG5"/>
      <sheetName val="THANG6"/>
      <sheetName val="THANG7"/>
      <sheetName val="THANG 8"/>
      <sheetName val="Sheet9"/>
      <sheetName val="Sheet8"/>
      <sheetName val="Sheet7"/>
      <sheetName val="Sheet6"/>
      <sheetName val="Sheet4"/>
      <sheetName val="Apr1"/>
      <sheetName val="Apr2"/>
      <sheetName val="Apr3"/>
      <sheetName val="Apr4"/>
      <sheetName val="Apr5"/>
      <sheetName val="Apr7"/>
      <sheetName val="Apr8"/>
      <sheetName val="Apr9"/>
      <sheetName val="Dec31"/>
      <sheetName val="Jan2"/>
      <sheetName val="Jan3"/>
      <sheetName val="Jan4"/>
      <sheetName val="Jan6"/>
      <sheetName val="Jan7"/>
      <sheetName val="Jan8"/>
      <sheetName val="Jan9"/>
      <sheetName val="Jan10"/>
      <sheetName val="________BLDG"/>
      <sheetName val="__-BLDG"/>
      <sheetName val="_______-BLDG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/>
      <sheetData sheetId="11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Huong mai-tron goi (2)"/>
      <sheetName val="THuong mai-tron goi"/>
      <sheetName val="XXXXXXXX"/>
      <sheetName val="XXXXXXX0"/>
    </sheetNames>
    <sheetDataSet>
      <sheetData sheetId="0"/>
      <sheetData sheetId="1"/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C-01"/>
      <sheetName val="HC-02"/>
      <sheetName val="HC-03"/>
      <sheetName val="HC-04"/>
      <sheetName val="HC-05"/>
      <sheetName val="HC-06"/>
      <sheetName val="HC-07"/>
      <sheetName val="HC-08"/>
      <sheetName val="HC-09"/>
      <sheetName val="HC-10"/>
      <sheetName val="HC-11"/>
      <sheetName val="HC-12"/>
      <sheetName val="HC-13"/>
      <sheetName val="HC-14"/>
      <sheetName val="HC-15"/>
      <sheetName val="HC-16"/>
      <sheetName val="HC-17"/>
      <sheetName val="HC-18"/>
      <sheetName val="Bia1"/>
      <sheetName val="Bia"/>
      <sheetName val="THKC"/>
      <sheetName val="THKC (2)"/>
      <sheetName val="THKC (3)"/>
      <sheetName val="VtuB"/>
      <sheetName val="VtuA"/>
      <sheetName val="CAMmoi"/>
      <sheetName val="CAM1"/>
      <sheetName val="CAMcu"/>
      <sheetName val="CAM2"/>
      <sheetName val="XL4Poppy"/>
      <sheetName val="0002"/>
      <sheetName val="0003"/>
      <sheetName val="0004"/>
      <sheetName val="005"/>
      <sheetName val="0006"/>
      <sheetName val="0007"/>
      <sheetName val="0008"/>
      <sheetName val="009"/>
      <sheetName val="stabguide"/>
      <sheetName val="riser 02.01"/>
      <sheetName val="TONG CONG "/>
      <sheetName val="BX"/>
      <sheetName val="bbau"/>
      <sheetName val="LT2"/>
      <sheetName val="LT2 OLD)"/>
      <sheetName val="UNG-TIEN"/>
      <sheetName val="DSBPHAI"/>
      <sheetName val="MUC"/>
      <sheetName val="BCONG"/>
      <sheetName val="BCONG (2)"/>
      <sheetName val="BCONG-3"/>
      <sheetName val="Chi tiet"/>
      <sheetName val="TONG HOP "/>
      <sheetName val="BCC"/>
      <sheetName val="Sheet2"/>
      <sheetName val="HAN"/>
      <sheetName val="LUONG HAN"/>
      <sheetName val=" NGAM HOA 1"/>
      <sheetName val="NGAM HOA 2"/>
      <sheetName val="PHAN DIEN"/>
      <sheetName val="dien 2"/>
      <sheetName val="th 12-00"/>
      <sheetName val="Sheet1"/>
      <sheetName val="th 01-01"/>
      <sheetName val="th 02-01"/>
      <sheetName val="th 03-01"/>
      <sheetName val="th-04-01"/>
      <sheetName val="th-05-01"/>
      <sheetName val="th 06-01"/>
      <sheetName val="th07-01"/>
      <sheetName val="th 08-01"/>
      <sheetName val="th09-01"/>
      <sheetName val="t10 tam"/>
      <sheetName val="th10 cl"/>
      <sheetName val="th11-01"/>
      <sheetName val="th12-01"/>
      <sheetName val="th01-02"/>
      <sheetName val="th02-02"/>
      <sheetName val="th03-02"/>
      <sheetName val="th04-02"/>
      <sheetName val="th05-02"/>
      <sheetName val="th06-02"/>
      <sheetName val="th07-02"/>
      <sheetName val="th08-02"/>
      <sheetName val="th09-02"/>
      <sheetName val="th10-02"/>
      <sheetName val="th11-02"/>
      <sheetName val="th12-02"/>
      <sheetName val="tam"/>
      <sheetName val="Giao"/>
      <sheetName val="CHIET TINH"/>
      <sheetName val="Bang gia Ca May"/>
      <sheetName val="Bang Gia VL"/>
      <sheetName val="Tong Hop KP"/>
      <sheetName val=" DON GIA"/>
      <sheetName val="CHIET TINH THEO KH.SAT"/>
      <sheetName val="DT thi ngiem"/>
      <sheetName val="TH DT thi nghiem"/>
      <sheetName val="TH DT"/>
      <sheetName val="DT2"/>
      <sheetName val="CT"/>
      <sheetName val="KL xa"/>
      <sheetName val="KL cot"/>
      <sheetName val="Xa su"/>
      <sheetName val="CP Xa"/>
      <sheetName val="THDT xa"/>
      <sheetName val="Cot dien"/>
      <sheetName val="TH cot"/>
      <sheetName val="CT VC cot"/>
      <sheetName val="VC CT ma"/>
      <sheetName val="CT cot thep"/>
      <sheetName val="CT ma kem"/>
      <sheetName val="PBKL"/>
      <sheetName val="CT be tong"/>
      <sheetName val="C.tinh"/>
      <sheetName val="00000000"/>
      <sheetName val="D12TUVAN"/>
      <sheetName val="D7Longhiep"/>
      <sheetName val="NMNHUa"/>
      <sheetName val="DXMay"/>
      <sheetName val="D7TT3"/>
      <sheetName val="PXII"/>
      <sheetName val="Vaycuong"/>
      <sheetName val="DCUONG"/>
      <sheetName val="Sheet3"/>
      <sheetName val="DVINA"/>
      <sheetName val="Sheet5"/>
      <sheetName val="DCKCUONG"/>
      <sheetName val="D3KSVINA"/>
      <sheetName val="DOI 7"/>
      <sheetName val="DOI 3"/>
      <sheetName val="DOI1"/>
      <sheetName val="DOI6"/>
      <sheetName val="DOI5"/>
      <sheetName val="NMQII-100"/>
      <sheetName val="NMQII"/>
      <sheetName val="MTQII"/>
      <sheetName val="CTYQII"/>
      <sheetName val="QuyI"/>
      <sheetName val="QuyII"/>
      <sheetName val="QUYIII"/>
      <sheetName val="QUYIV"/>
      <sheetName val="quy1"/>
      <sheetName val="QUY2"/>
      <sheetName val="QUY3"/>
      <sheetName val="QUY4"/>
      <sheetName val="Sheet10"/>
      <sheetName val="Sheet11"/>
      <sheetName val="Sheet12"/>
      <sheetName val="Sheet13"/>
      <sheetName val="Sheet14"/>
      <sheetName val="Sheet15"/>
      <sheetName val="Sheet16"/>
      <sheetName val="Sheet4"/>
      <sheetName val="00000001"/>
      <sheetName val="00000002"/>
      <sheetName val="00000003"/>
      <sheetName val="00000004"/>
      <sheetName val="Chart1"/>
      <sheetName val="sent to"/>
      <sheetName val="PTVT goc"/>
      <sheetName val="DG goc"/>
      <sheetName val="CLVL goc"/>
      <sheetName val="khoi luong"/>
      <sheetName val="ptxd"/>
      <sheetName val="ptnuoc"/>
      <sheetName val="bu gia"/>
      <sheetName val="tong hop"/>
      <sheetName val="bien ban"/>
      <sheetName val="2001"/>
      <sheetName val="T.H 01"/>
      <sheetName val="2000"/>
      <sheetName val="10000000"/>
      <sheetName val="20000000"/>
      <sheetName val="Dec31"/>
      <sheetName val="Jan2"/>
      <sheetName val="Jan3"/>
      <sheetName val="Jan4"/>
      <sheetName val="Jan6"/>
      <sheetName val="Jan7"/>
      <sheetName val="Jan8"/>
      <sheetName val="Jan9"/>
      <sheetName val="Jan10"/>
      <sheetName val="Jan11"/>
      <sheetName val="Jan13"/>
      <sheetName val="Jan14"/>
      <sheetName val="Jan15"/>
      <sheetName val="Jan16"/>
      <sheetName val="Jan17"/>
      <sheetName val="Jan18"/>
      <sheetName val="Jan20"/>
      <sheetName val="Jan21"/>
      <sheetName val="Jan22"/>
      <sheetName val="Jan23"/>
      <sheetName val="Jan24"/>
      <sheetName val="Jan25"/>
      <sheetName val="Jan27"/>
      <sheetName val="Jan28"/>
      <sheetName val="Bang VL"/>
      <sheetName val="VL(No V-c)"/>
      <sheetName val="He so"/>
      <sheetName val="PL Vua"/>
      <sheetName val="Chitieu-dam cac loai"/>
      <sheetName val="DG Dam"/>
      <sheetName val="DG chung"/>
      <sheetName val="DGdg"/>
      <sheetName val="VL-dac chung"/>
      <sheetName val="CocKN1m"/>
      <sheetName val="Coc40x40cm"/>
      <sheetName val="CT 1md &amp; dau cong"/>
      <sheetName val="CT cong"/>
      <sheetName val="dg cong"/>
      <sheetName val="Vatlieu"/>
      <sheetName val="DgDuong"/>
      <sheetName val="dgmo-tru"/>
      <sheetName val="dgdam"/>
      <sheetName val="Dam-Mo-Tru"/>
      <sheetName val="dgcong"/>
      <sheetName val="DPD"/>
      <sheetName val="DTDuong"/>
      <sheetName val="GTXLc"/>
      <sheetName val="CPXLk"/>
      <sheetName val="DBu"/>
      <sheetName val="KPTH"/>
      <sheetName val="Bang KL ket cau"/>
      <sheetName val="tuyen"/>
      <sheetName val="dgcoc"/>
      <sheetName val="CP3-3nhip(L=130,251m)(OK)"/>
      <sheetName val="CP4-7nhip(L=289,384m)(OK)"/>
      <sheetName val="CP5-3nhip(L=130,27m)(OK)"/>
      <sheetName val="CP6-4nhip(L=170,5m)(OK)"/>
      <sheetName val="GTXLc-Doan2"/>
      <sheetName val="do xe"/>
      <sheetName val="GT do xe"/>
      <sheetName val="Bieu TH"/>
      <sheetName val="TH lop khoan"/>
      <sheetName val="cdkhoan"/>
      <sheetName val="DG cau"/>
      <sheetName val="PA1-Cau banDUL(1x12m)"/>
      <sheetName val="PA2-Cong ds 2(3x3,5)"/>
      <sheetName val="XL(chinh+khac)"/>
      <sheetName val="S-VK (I)"/>
      <sheetName val="Bang KL"/>
      <sheetName val="CP1-3nhip(L=130,4m)"/>
      <sheetName val="CP2-4nhip(L=170,4m)"/>
      <sheetName val="CP6-4nhip(L=170,4m)"/>
      <sheetName val="KL nhip"/>
      <sheetName val="KL-6cau"/>
      <sheetName val="Sheet6"/>
      <sheetName val="Sheet7"/>
      <sheetName val="Sheet8"/>
      <sheetName val="Sheet9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Sheet37"/>
      <sheetName val="Sheet38"/>
      <sheetName val="Sheet39"/>
      <sheetName val="Sheet40"/>
      <sheetName val="Sheet41"/>
      <sheetName val="Sheet42"/>
      <sheetName val="Sheet43"/>
      <sheetName val="Sheet44"/>
      <sheetName val="Sheet45"/>
      <sheetName val="Sheet46"/>
      <sheetName val="Sheet47"/>
      <sheetName val="Sheet48"/>
      <sheetName val="Sheet49"/>
      <sheetName val="Sheet50"/>
      <sheetName val="NC"/>
      <sheetName val="VL"/>
      <sheetName val="THDT"/>
      <sheetName val="THQT"/>
      <sheetName val="CT HT"/>
      <sheetName val="B tinh"/>
      <sheetName val="XD"/>
      <sheetName val="TH VT A"/>
      <sheetName val="THtoanbo"/>
      <sheetName val="THboxung"/>
      <sheetName val="PTVT"/>
      <sheetName val="CLechVTSon5.5.03"/>
      <sheetName val="THKPBXSon5.5.03"/>
      <sheetName val="BXSon+binh5.5.03"/>
      <sheetName val="thau"/>
      <sheetName val="XXXXXXXX"/>
      <sheetName val="XXXXXXX0"/>
      <sheetName val="XXXXXXX1"/>
      <sheetName val="XXXXXXX2"/>
      <sheetName val="XXXXXXX3"/>
      <sheetName val="XXXXXXX4"/>
      <sheetName val="XXXXXXX5"/>
      <sheetName val="VTAcap"/>
      <sheetName val="DCVTACaP"/>
      <sheetName val="TKHC-35"/>
      <sheetName val="TKTK0,4"/>
      <sheetName val="BangPhanday"/>
      <sheetName val="DANBVE"/>
      <sheetName val="TKHC-0,4"/>
      <sheetName val="TKTK-35"/>
      <sheetName val="KL GD2 tong the"/>
      <sheetName val="TKHC-CT"/>
      <sheetName val="MC,MN"/>
      <sheetName val="X,TD"/>
      <sheetName val="TBA,CTO"/>
      <sheetName val="CD"/>
      <sheetName val="Cot"/>
      <sheetName val="TTGD2"/>
      <sheetName val="q2"/>
      <sheetName val="q3"/>
      <sheetName val="q4"/>
      <sheetName val="Vat tu"/>
      <sheetName val="Thiet ke"/>
      <sheetName val="TH KL,VT,KP"/>
      <sheetName val="Den bu"/>
      <sheetName val="Phantich"/>
      <sheetName val="Toan_DA"/>
      <sheetName val="2004"/>
      <sheetName val="2005"/>
      <sheetName val="XL4Test5"/>
      <sheetName val="Outlets"/>
      <sheetName val="PGs"/>
      <sheetName val="UNIT"/>
      <sheetName val="Piers of Main Flyover (1)"/>
      <sheetName val="Cot Tru1"/>
      <sheetName val="P3-TanAn-Factored"/>
      <sheetName val="P4-TanAn-Factored"/>
      <sheetName val="DKTT"/>
      <sheetName val="N-luc"/>
      <sheetName val="TH-Tai trong"/>
      <sheetName val="Xamu"/>
      <sheetName val="Than tru"/>
      <sheetName val="Be coc"/>
      <sheetName val="PTDDat-Tru"/>
      <sheetName val="PTDDat-nhip"/>
      <sheetName val="PTDDat-nhipLT"/>
      <sheetName val="COC KHOAN M1"/>
      <sheetName val="COC KHOAN M2"/>
      <sheetName val="COC KHOAN T1"/>
      <sheetName val="COC KHOAN T5"/>
      <sheetName val="COC KHOAN T4"/>
      <sheetName val="COC DONG"/>
      <sheetName val="BANG"/>
      <sheetName val="CW of Hoabinh  2002"/>
      <sheetName val=" Goods of Hoabinh 2002 "/>
      <sheetName val="BC"/>
      <sheetName val="Nguon"/>
      <sheetName val="5. KHTS"/>
      <sheetName val="4,Chiphi"/>
      <sheetName val="7. Lai-lo"/>
      <sheetName val="1. DK tai chinh"/>
      <sheetName val="11, Do nhay"/>
      <sheetName val="8, NPV"/>
      <sheetName val="9,TG thu hoi von"/>
      <sheetName val="3,KHVon"/>
      <sheetName val="10. Gia thanh"/>
      <sheetName val="6.Trano"/>
      <sheetName val="2. VDT"/>
      <sheetName val="#REF"/>
      <sheetName val="THop"/>
      <sheetName val="GTXL "/>
      <sheetName val="chitiet"/>
      <sheetName val="ptdg"/>
      <sheetName val="vc-tau"/>
      <sheetName val="O-to"/>
      <sheetName val="gia"/>
      <sheetName val="KL"/>
      <sheetName val="KS"/>
      <sheetName val="DGKS"/>
      <sheetName val="TK"/>
      <sheetName val="TKP-Hang"/>
      <sheetName val="TH-hang"/>
      <sheetName val="luong"/>
      <sheetName val="Thang_1"/>
      <sheetName val="Thang_2"/>
      <sheetName val="Thang_3"/>
      <sheetName val="Thang_4"/>
      <sheetName val="PTich"/>
      <sheetName val="TongHop"/>
      <sheetName val="NhapCN"/>
      <sheetName val="THBaocao"/>
      <sheetName val="THThang"/>
      <sheetName val="TM"/>
      <sheetName val="BU-gian"/>
      <sheetName val="Bu-Ha"/>
      <sheetName val="Gia DAN"/>
      <sheetName val="Dan"/>
      <sheetName val="Cuoc"/>
      <sheetName val="Bugia"/>
      <sheetName val="VT"/>
      <sheetName val="KL57"/>
      <sheetName val="CPTK"/>
      <sheetName val="DMTK"/>
      <sheetName val="DGiaCTiet"/>
      <sheetName val="DTCT"/>
      <sheetName val="THKP (2)"/>
      <sheetName val="huong dan su dung "/>
      <sheetName val="du lieu"/>
      <sheetName val="ke hoach mua "/>
      <sheetName val="Tondau+nhapkho"/>
      <sheetName val="tuan 1"/>
      <sheetName val="tuan 2"/>
      <sheetName val="tuan 3"/>
      <sheetName val="tuan 4"/>
      <sheetName val="tuan 5"/>
      <sheetName val="TH-thang"/>
      <sheetName val="X-N-T"/>
      <sheetName val="chamcong"/>
      <sheetName val="nhat ky "/>
      <sheetName val="luong nv"/>
      <sheetName val="% chi phi"/>
      <sheetName val="30000000"/>
      <sheetName val="40000000"/>
      <sheetName val="t1"/>
      <sheetName val="t2"/>
      <sheetName val="t3"/>
      <sheetName val="X.XE"/>
      <sheetName val="c ky 4"/>
      <sheetName val="CKY 5"/>
      <sheetName val="cky 6"/>
      <sheetName val="~         "/>
      <sheetName val="BKBL"/>
      <sheetName val="DG"/>
      <sheetName val="SLX"/>
      <sheetName val="SLN"/>
      <sheetName val="SLT"/>
      <sheetName val="BKLCVT"/>
      <sheetName val="HH"/>
      <sheetName val="Sheet3 (2)"/>
      <sheetName val="T12-01"/>
      <sheetName val="T1-02"/>
      <sheetName val="T5"/>
      <sheetName val="T6"/>
      <sheetName val="T7"/>
      <sheetName val="T8"/>
      <sheetName val="T9"/>
      <sheetName val="T10"/>
      <sheetName val="T11"/>
      <sheetName val="T12"/>
      <sheetName val="CTCN"/>
      <sheetName val="QTHD"/>
      <sheetName val="B ke"/>
      <sheetName val="K luong"/>
      <sheetName val="VL-NC-M"/>
      <sheetName val="C.tinh DG"/>
      <sheetName val="C.tinh BT"/>
      <sheetName val="Mong"/>
      <sheetName val="Bu VL"/>
      <sheetName val="V.C ngoai tuyen"/>
      <sheetName val="Trung chuyen"/>
      <sheetName val="V.C noi tuyen"/>
      <sheetName val="Cu lyVC noi tuyen"/>
      <sheetName val="CT-6"/>
      <sheetName val="CT-Tram"/>
      <sheetName val="TH-Tram"/>
      <sheetName val="TH-Cto"/>
      <sheetName val="TBA 35-Ldat"/>
      <sheetName val="TDT35TBA"/>
      <sheetName val="TDT-tram"/>
      <sheetName val="TDT-Cto"/>
      <sheetName val="TDT6DDK+TBA"/>
      <sheetName val="DG-Khao sat"/>
      <sheetName val="CT-Tuvan"/>
      <sheetName val="Chi tiet Vc"/>
      <sheetName val="Khoi luong van chuyen "/>
      <sheetName val="TONGDUTOAN"/>
      <sheetName val="Khao Sat"/>
      <sheetName val="ThuyetMinhDT"/>
      <sheetName val="VVVVVVVa"/>
      <sheetName val="phu luc "/>
      <sheetName val="PT VT "/>
      <sheetName val="c. lech v t"/>
      <sheetName val="Q.Tc.xanh  "/>
      <sheetName val="Tang giam KL "/>
      <sheetName val="Gia da dam"/>
      <sheetName val="Gia VLXD"/>
      <sheetName val="GTXL"/>
      <sheetName val="dgchitiet"/>
      <sheetName val="DTCong"/>
      <sheetName val="KLuong(cong)"/>
      <sheetName val="DHai(banDUL-5x20,05m)"/>
      <sheetName val="KVinh(banDUL-3x21,05m)"/>
      <sheetName val="KLuong(Cau)"/>
      <sheetName val="M"/>
      <sheetName val="GTXLk"/>
      <sheetName val="dg(cau)"/>
      <sheetName val="DT(KVinh)"/>
      <sheetName val="DT(DHai)"/>
      <sheetName val="DT(cong)"/>
      <sheetName val="CTXD"/>
      <sheetName val="Tien ung"/>
      <sheetName val="PHONG"/>
      <sheetName val="phi luong3"/>
      <sheetName val="Sluong"/>
      <sheetName val="t1e21"/>
      <sheetName val="t1e20"/>
      <sheetName val="t1e18"/>
      <sheetName val="t2e17"/>
      <sheetName val="t1e17"/>
      <sheetName val="t1e15"/>
      <sheetName val="t2e14"/>
      <sheetName val="t1e14"/>
      <sheetName val="t2e13"/>
      <sheetName val="t1e13"/>
      <sheetName val="t2e12"/>
      <sheetName val="t1e12"/>
      <sheetName val="t2e11"/>
      <sheetName val="t1e11"/>
      <sheetName val="t2e10"/>
      <sheetName val="t1e10"/>
      <sheetName val="t3e9"/>
      <sheetName val="t2e9"/>
      <sheetName val="t1e9"/>
      <sheetName val="t3e8"/>
      <sheetName val="t2e8"/>
      <sheetName val="t1e8cu"/>
      <sheetName val="t3e5"/>
      <sheetName val="t2e5"/>
      <sheetName val="t1e5moi"/>
      <sheetName val="t1e5cu"/>
      <sheetName val="t2e2"/>
      <sheetName val="t1e2"/>
      <sheetName val="t3e1"/>
      <sheetName val="t2e1"/>
      <sheetName val="t1e1"/>
      <sheetName val="CP6-4nhip(L=170,5e)(OK)"/>
      <sheetName val="CF"/>
      <sheetName val="Trich 154"/>
      <sheetName val="Van Son"/>
      <sheetName val="Nga"/>
      <sheetName val="Bac"/>
      <sheetName val="Dung"/>
      <sheetName val="Minh"/>
      <sheetName val="TSon"/>
      <sheetName val="THi-VAn"/>
      <sheetName val="Ky"/>
      <sheetName val="Tien"/>
      <sheetName val="Van"/>
      <sheetName val="Hoang "/>
      <sheetName val="MTuan"/>
      <sheetName val="VINH"/>
      <sheetName val="CUONG"/>
      <sheetName val="Hoai"/>
      <sheetName val="THANH"/>
      <sheetName val="Sau"/>
      <sheetName val="Linh"/>
      <sheetName val="ngatt"/>
      <sheetName val="Ba-02"/>
      <sheetName val="Bac-2"/>
      <sheetName val="Dong"/>
      <sheetName val="Hung"/>
      <sheetName val="CT3-138"/>
      <sheetName val="CT4-138-01"/>
      <sheetName val="CT138-1-02"/>
      <sheetName val="338"/>
      <sheetName val="Bang TH"/>
      <sheetName val="ktcau"/>
      <sheetName val="KTcaulon"/>
      <sheetName val="DGia"/>
      <sheetName val="Vuot can(81-110)-ok"/>
      <sheetName val="L4,T5 nuoc(81-110)-ok"/>
      <sheetName val="L,T,nuoc+can(70-81)-ok"/>
      <sheetName val="Vuot can(35-70)-ok"/>
      <sheetName val="L,T,N nuoc (35-70)-ok"/>
      <sheetName val="L,T,N nuoc (0-35)-ok"/>
      <sheetName val="Vuot can(0-35)-ok"/>
      <sheetName val="Duong(0-35)-ok"/>
      <sheetName val="KL-Cau lon"/>
      <sheetName val="KL-Cau trung"/>
      <sheetName val="KL-Cau vuot nut"/>
      <sheetName val="1nhip"/>
      <sheetName val="TH Cau-PA kien nghi"/>
      <sheetName val="L(4),T(5) nuoc(81-110)"/>
      <sheetName val="Vuot can7 (81-110)"/>
      <sheetName val="KL Tram Cty"/>
      <sheetName val="Gam may Cty"/>
      <sheetName val="KL tram KH"/>
      <sheetName val="Gam may KH"/>
      <sheetName val="Cach dien"/>
      <sheetName val="Mang tai"/>
      <sheetName val="KL DDK"/>
      <sheetName val="Mang tai DDK"/>
      <sheetName val="KL DDK0,4"/>
      <sheetName val="TT Ky thuat"/>
      <sheetName val="CT moi"/>
      <sheetName val="Tu dien"/>
      <sheetName val="May cat"/>
      <sheetName val="Dao Cly"/>
      <sheetName val="Dao Ptai"/>
      <sheetName val="Tu RMU"/>
      <sheetName val="C.set"/>
      <sheetName val="SI"/>
      <sheetName val="Sco Cap"/>
      <sheetName val="Sco TB"/>
      <sheetName val="TN tram"/>
      <sheetName val="TN C.set"/>
      <sheetName val="TN TD DDay"/>
      <sheetName val="Phan chung"/>
      <sheetName val="KHTC 2004 "/>
      <sheetName val="Bao cao Quy"/>
      <sheetName val="Bao cao thuc hien KH"/>
      <sheetName val="CP thang 10"/>
      <sheetName val="Gia thanh Sx"/>
      <sheetName val="KH thang 9+10"/>
      <sheetName val="KH tu 15-08"/>
      <sheetName val="KH TC -2 Da nop Cty"/>
      <sheetName val="KH TC T8"/>
      <sheetName val="00000005"/>
      <sheetName val="00000006"/>
      <sheetName val="00000007"/>
      <sheetName val="TH8T"/>
      <sheetName val="VT10"/>
      <sheetName val="VT11"/>
      <sheetName val="VT11 (2)"/>
      <sheetName val="CAN DOI"/>
      <sheetName val="PTPT"/>
      <sheetName val="TK 141"/>
      <sheetName val="NO CTy"/>
      <sheetName val="DG chitiet"/>
      <sheetName val="KLcau"/>
      <sheetName val="Yalop(5x33m)-TDUL"/>
      <sheetName val="Gia tri XLc"/>
      <sheetName val="6-Cau lon (CLH) ok"/>
      <sheetName val="3-L,T,nuoc+can(70-81)-PA1,2,3"/>
      <sheetName val="5-L,T,N (110-131+008)-PA1,2,3"/>
      <sheetName val="5-Nut (110-131+008)-PA1,2,3"/>
      <sheetName val="4-Vuot can(81-110)-PA1,2,3"/>
      <sheetName val="2-T,N nuoc (35-70)-PA1,2,3"/>
      <sheetName val="2-Lon nuoc (35-70)-PA1,2,3"/>
      <sheetName val="2-Vuot can(35-70)-PA1,2,3"/>
      <sheetName val="1-Trung(0-35) PA1,2,3"/>
      <sheetName val="1-L,N nuoc (0-35) PA1&amp;2 "/>
      <sheetName val="1-L,N nuoc (0-35) PA3 "/>
      <sheetName val="1-Vuot can(0-35) PA1,2,3"/>
      <sheetName val="4-L4,T5 nuoc(81-110)-PA1,2,3"/>
      <sheetName val="Cong(0-131)-PA3"/>
      <sheetName val="Cong(0-131)- PA2"/>
      <sheetName val="Cong(0-131)- PA1"/>
      <sheetName val="TienXL-3PA"/>
      <sheetName val="TienXL-PA1,2"/>
      <sheetName val="Cong(KM1+640-KM5+540)"/>
      <sheetName val="KM 209(1x18m)-Tthuong"/>
      <sheetName val="KM 205(1x12m)-BanDUL"/>
      <sheetName val="GTXL-PA1"/>
      <sheetName val="GTXL-PA2"/>
      <sheetName val="GTXL-PA3"/>
      <sheetName val="1 nhip"/>
      <sheetName val="THKL"/>
      <sheetName val="DZThotNot-CD-TBien&amp;tramChauDoc"/>
      <sheetName val="Tram220ChauDoc-M2"/>
      <sheetName val="Tram220BenTre-M1&amp;2"/>
      <sheetName val="Tram220LongAn-M1&amp;2"/>
      <sheetName val="Tram220MyTho-M2"/>
      <sheetName val="DZ220TDinh-TBang-nantuyen"/>
      <sheetName val="DZ110ChauDoc-TriTon"/>
      <sheetName val="Tram110TriTon"/>
      <sheetName val="DZ110DucHoa-TrangBang"/>
      <sheetName val="DZ110XuanTruong-DucLinh"/>
      <sheetName val="DZ&amp;Tram110BinhHoa-AnPhu"/>
      <sheetName val="Tram110BauBeo&amp;DN"/>
      <sheetName val="T3(9)"/>
      <sheetName val="T2(9)"/>
      <sheetName val="T5(10)"/>
      <sheetName val="T4(10)"/>
      <sheetName val="T3(10)"/>
      <sheetName val="T2(10)"/>
      <sheetName val="T1(10)"/>
      <sheetName val="T4(9)"/>
      <sheetName val="T1(9)"/>
      <sheetName val="T4(T8)"/>
      <sheetName val="T3(T8]"/>
      <sheetName val="T2(T8]"/>
      <sheetName val="T1(T8]"/>
      <sheetName val="T4(T7}"/>
      <sheetName val="T3(T7]"/>
      <sheetName val="T2(T7]"/>
      <sheetName val="T1(T7]"/>
      <sheetName val="T3[6]"/>
      <sheetName val="T2[6]"/>
      <sheetName val="T1(6)"/>
      <sheetName val="T4(05)"/>
      <sheetName val="T3(05)"/>
      <sheetName val="T2(05)"/>
      <sheetName val="T3(3)03"/>
      <sheetName val="T1(04)"/>
      <sheetName val="T5(03)"/>
      <sheetName val="T4(03)"/>
      <sheetName val="Q1-02"/>
      <sheetName val="Q2-02"/>
      <sheetName val="Q3-02"/>
      <sheetName val="bb"/>
      <sheetName val="may"/>
      <sheetName val="vp"/>
      <sheetName val="tach vp"/>
      <sheetName val="vp-may"/>
      <sheetName val="HE SO LUONG"/>
      <sheetName val="XM"/>
      <sheetName val="tach  XM"/>
      <sheetName val="to cat"/>
      <sheetName val="to -HT"/>
      <sheetName val="vpm"/>
      <sheetName val="THVT"/>
      <sheetName val="PHAN TICH DON GIA"/>
      <sheetName val="DONGIA DU TOAN"/>
      <sheetName val="THKP"/>
      <sheetName val="th01.05-kh02.05"/>
      <sheetName val="th02.05-kh03.05"/>
      <sheetName val="INVOICE"/>
      <sheetName val="P-L"/>
      <sheetName val="P-L-2"/>
      <sheetName val="MULTI-1"/>
      <sheetName val="D-C-O"/>
      <sheetName val="27712798"/>
      <sheetName val="DI2799"/>
      <sheetName val="DI2800"/>
      <sheetName val="DI2773"/>
      <sheetName val="DI2762"/>
      <sheetName val="B-C-1"/>
      <sheetName val="Sheat1"/>
      <sheetName val="HC)13"/>
      <sheetName val="BC ton quy"/>
      <sheetName val="Chi NH"/>
      <sheetName val="TT CAT KCN"/>
      <sheetName val="Chi KHAC"/>
      <sheetName val="THU BaNNHA"/>
      <sheetName val="THU KHAC"/>
      <sheetName val="TH"/>
      <sheetName val="Dot 2 (2)"/>
      <sheetName val="Lai qua han"/>
      <sheetName val="Lai QH 18-3"/>
      <sheetName val="TBao 1"/>
      <sheetName val="TBao 2"/>
      <sheetName val="TH Dot 1 SUA"/>
      <sheetName val="Dot 1 goc"/>
      <sheetName val="Dienthoai 1 Thi"/>
      <sheetName val="Dot 1 chuan"/>
      <sheetName val="N1111"/>
      <sheetName val="VL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 refreshError="1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 refreshError="1"/>
      <sheetData sheetId="173" refreshError="1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 refreshError="1"/>
      <sheetData sheetId="589" refreshError="1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TO REV.1(ARMOR)"/>
      <sheetName val="SUM-BQ-REV.1"/>
      <sheetName val="VENDOR-QUOTES"/>
      <sheetName val="HV SWGR &amp; MCC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PBD"/>
      <sheetName val="MTO REV.0(NON-ARMOR)"/>
      <sheetName val="MTO REV.0(ARMOR ON SHORE)"/>
      <sheetName val="CABLE"/>
      <sheetName val="MTO REV.2(ARMOR)"/>
      <sheetName val="SUM-BQ-REV.2"/>
      <sheetName val="Ch9J0n4azuB8FbQUdPykcVn3H"/>
      <sheetName val="TH CAC HM"/>
      <sheetName val="Sheet2"/>
      <sheetName val="BCXD-mong3"/>
      <sheetName val="BCXD-mong1&amp;2"/>
      <sheetName val="BCXD-chetaobon.khongmai"/>
      <sheetName val="BCXD-chetaobon.maiphao"/>
      <sheetName val="BCXD-chonganmon"/>
      <sheetName val="BCXD-phutungbe"/>
      <sheetName val="BCXD-thinghiemcoc"/>
      <sheetName val="HR&amp;CHOIGAC-hangraogach"/>
      <sheetName val="HR&amp;CHOIGAC-hr+congluoi"/>
      <sheetName val="HR&amp;CHOIGAC-hrsongsat&amp;congkho"/>
      <sheetName val="HR&amp;CHOIGAC-choigac"/>
      <sheetName val="CAUCANG"/>
      <sheetName val="NHAVANPHONG"/>
      <sheetName val="NHAXUATDAU-xaydung"/>
      <sheetName val="NHAXUATDAU-dien"/>
      <sheetName val="NHAKIEMDINH-xaydung"/>
      <sheetName val="NHAKIEMDINH-hethongdien"/>
      <sheetName val="NHABAOVE"/>
      <sheetName val="NHADEXE&amp;KVS-xaydung"/>
      <sheetName val="NHADEXE&amp;KVS-dien"/>
      <sheetName val="NHADEXE&amp;KVS-nuoc"/>
      <sheetName val="NHAMAYPHATDIEN-xaydung"/>
      <sheetName val="NHAMAYPHATDIEN-dien"/>
      <sheetName val="NHABOMCUUHOA-xaydung"/>
      <sheetName val="NHABOMCUUHOA-dien"/>
      <sheetName val="BE CHUA NUOC CUU HOA-bechuanuoc"/>
      <sheetName val="BECHUANUOCCUUHOA-bechuafoam"/>
      <sheetName val="BECHUANUOCCUUHOA-mongbechuafoam"/>
      <sheetName val="DUONGBAIKHO&amp;DNC-duongbaikho"/>
      <sheetName val="DUONGBAIKHO&amp;DNC-denganchay"/>
      <sheetName val="CONG NGHE TOAN KHO"/>
      <sheetName val="CN CAU CANG - HT DIEN"/>
      <sheetName val="NHA XUAT DAU OTOXITEC"/>
      <sheetName val="CN KHU BE CHUA"/>
      <sheetName val="GOI DO ONG CONG NGHE"/>
      <sheetName val="HAO RANH ONG CONG NGHE"/>
      <sheetName val="HT CUU HOA &amp; TB CUU HOA"/>
      <sheetName val="HT TUOI MAT + PHUN BOT"/>
      <sheetName val="HT CAP NUOC CHUA CHAY"/>
      <sheetName val="HT TN TIEU DOC"/>
      <sheetName val="BE VA TB XU LY NUOC THAI"/>
      <sheetName val="HE THONG CAP NUOC"/>
      <sheetName val="DAI NUOC+GIA DO BE 5M3"/>
      <sheetName val="HT CAP DIEN CHUNG TRONG KHO"/>
      <sheetName val="HT TIEP DIA"/>
      <sheetName val="TUYEN DUONG VAO KHO &amp; CONG HOP"/>
      <sheetName val="GIA VAT TU CHINH"/>
      <sheetName val="tong hop ong"/>
      <sheetName val="thong va phu tung"/>
      <sheetName val="Sheet1"/>
      <sheetName val="TH ONG VA PHU KIEN (2)"/>
      <sheetName val="TH ONG VA PHU KIEN"/>
      <sheetName val="XL4Popp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TL$-INTER"/>
      <sheetName val="MTL$-TRUNCK-AG"/>
      <sheetName val="MTL$-PRODTANK-UG"/>
      <sheetName val="MTL$-PRODTANK-AG"/>
      <sheetName val="MTL$-JETTY"/>
      <sheetName val="MTL$-TRUNCK-UG"/>
      <sheetName val="XL4Poppy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BLE"/>
      <sheetName val="MTO REV.0"/>
      <sheetName val="VENDOR-QUOTES"/>
      <sheetName val="SUM REV.0"/>
      <sheetName val="SUM-BQ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</sheetNames>
    <sheetDataSet>
      <sheetData sheetId="0" refreshError="1"/>
      <sheetData sheetId="1" refreshError="1">
        <row r="1">
          <cell r="A1" t="str">
            <v>PRICE BREAKDOWN FOR ELECTRICAL INSTALLATION WORK</v>
          </cell>
          <cell r="G1" t="str">
            <v xml:space="preserve"> </v>
          </cell>
          <cell r="K1" t="str">
            <v xml:space="preserve"> </v>
          </cell>
        </row>
        <row r="2">
          <cell r="B2" t="str">
            <v>東鼎  LNG TERMINAL</v>
          </cell>
          <cell r="G2" t="str">
            <v xml:space="preserve"> </v>
          </cell>
          <cell r="I2" t="str">
            <v>CTCI Q. NO. : 99Q3299</v>
          </cell>
          <cell r="P2" t="str">
            <v>CTCI Q. NO. : 99Q3299</v>
          </cell>
        </row>
        <row r="3">
          <cell r="B3" t="str">
            <v>LOCATION: 桃園 觀塘工業區</v>
          </cell>
        </row>
        <row r="5">
          <cell r="E5" t="str">
            <v xml:space="preserve">                  TO SITE</v>
          </cell>
          <cell r="G5" t="str">
            <v xml:space="preserve">                  TO SITE</v>
          </cell>
          <cell r="K5" t="str">
            <v xml:space="preserve">                  TO SITE</v>
          </cell>
          <cell r="M5" t="str">
            <v xml:space="preserve">                  TO SITE</v>
          </cell>
        </row>
        <row r="6">
          <cell r="E6" t="str">
            <v xml:space="preserve"> ON SHORE MAT'L (NET) NT$</v>
          </cell>
          <cell r="G6" t="str">
            <v xml:space="preserve"> OFF SHORE MAT'L (NET) US$</v>
          </cell>
          <cell r="I6" t="str">
            <v xml:space="preserve">          LABOR MH (NET) </v>
          </cell>
          <cell r="K6" t="str">
            <v xml:space="preserve">     ON SHORE MAT'L NT$</v>
          </cell>
          <cell r="M6" t="str">
            <v xml:space="preserve">   OFF SHORE MAT'L US$</v>
          </cell>
          <cell r="O6" t="str">
            <v xml:space="preserve">        LABOR PRICE NT$</v>
          </cell>
          <cell r="Q6" t="str">
            <v>REMARK</v>
          </cell>
        </row>
        <row r="7">
          <cell r="A7" t="str">
            <v>NO.</v>
          </cell>
          <cell r="B7" t="str">
            <v>DESCRIPTION</v>
          </cell>
          <cell r="C7" t="str">
            <v>Q'TY</v>
          </cell>
          <cell r="D7" t="str">
            <v>UNIT</v>
          </cell>
          <cell r="E7" t="str">
            <v>U/P</v>
          </cell>
          <cell r="F7" t="str">
            <v>TOTAL</v>
          </cell>
          <cell r="G7" t="str">
            <v>U/P</v>
          </cell>
          <cell r="H7" t="str">
            <v>TOTAL</v>
          </cell>
          <cell r="I7" t="str">
            <v>U/P</v>
          </cell>
          <cell r="J7" t="str">
            <v>TOTAL</v>
          </cell>
          <cell r="K7" t="str">
            <v>U/P</v>
          </cell>
          <cell r="L7" t="str">
            <v>TOTAL</v>
          </cell>
          <cell r="M7" t="str">
            <v>U/P</v>
          </cell>
          <cell r="N7" t="str">
            <v>TOTAL</v>
          </cell>
          <cell r="O7" t="str">
            <v>U/P</v>
          </cell>
          <cell r="P7" t="str">
            <v>TOTAL</v>
          </cell>
        </row>
        <row r="9">
          <cell r="A9" t="str">
            <v>ALT-1</v>
          </cell>
          <cell r="B9" t="str">
            <v xml:space="preserve">         PRICE SUMMARY</v>
          </cell>
        </row>
        <row r="11">
          <cell r="A11" t="str">
            <v xml:space="preserve">  A.</v>
          </cell>
          <cell r="B11" t="str">
            <v xml:space="preserve"> POWER EQUIPMENT </v>
          </cell>
          <cell r="C11">
            <v>1</v>
          </cell>
          <cell r="D11" t="str">
            <v>LOT</v>
          </cell>
          <cell r="E11">
            <v>138612100</v>
          </cell>
          <cell r="F11">
            <v>138612100</v>
          </cell>
          <cell r="H11">
            <v>0</v>
          </cell>
          <cell r="I11">
            <v>13764</v>
          </cell>
          <cell r="J11">
            <v>13764</v>
          </cell>
          <cell r="K11">
            <v>138612100</v>
          </cell>
          <cell r="L11">
            <v>138612100</v>
          </cell>
          <cell r="M11">
            <v>0</v>
          </cell>
          <cell r="N11">
            <v>0</v>
          </cell>
          <cell r="O11">
            <v>6155030</v>
          </cell>
          <cell r="P11">
            <v>6155030</v>
          </cell>
        </row>
        <row r="12">
          <cell r="F12">
            <v>0</v>
          </cell>
          <cell r="J12">
            <v>0</v>
          </cell>
          <cell r="L12">
            <v>0</v>
          </cell>
          <cell r="P12">
            <v>0</v>
          </cell>
        </row>
        <row r="13">
          <cell r="A13" t="str">
            <v xml:space="preserve">  B.</v>
          </cell>
          <cell r="B13" t="str">
            <v xml:space="preserve"> POWER DISTRIBUTION SYSTEM</v>
          </cell>
          <cell r="C13">
            <v>130730</v>
          </cell>
          <cell r="D13" t="str">
            <v>M</v>
          </cell>
          <cell r="E13">
            <v>178.00177465004208</v>
          </cell>
          <cell r="F13">
            <v>23270172</v>
          </cell>
          <cell r="H13">
            <v>0</v>
          </cell>
          <cell r="I13">
            <v>0.25310181289681022</v>
          </cell>
          <cell r="J13">
            <v>33088</v>
          </cell>
          <cell r="K13">
            <v>178.00177465004208</v>
          </cell>
          <cell r="L13">
            <v>23270172</v>
          </cell>
          <cell r="M13">
            <v>0</v>
          </cell>
          <cell r="N13">
            <v>0</v>
          </cell>
          <cell r="O13">
            <v>70.851243019964812</v>
          </cell>
          <cell r="P13">
            <v>9262383</v>
          </cell>
        </row>
        <row r="14">
          <cell r="F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A15" t="str">
            <v xml:space="preserve">  C.</v>
          </cell>
          <cell r="B15" t="str">
            <v xml:space="preserve"> LIGHTING SYSTEM</v>
          </cell>
          <cell r="C15">
            <v>508</v>
          </cell>
          <cell r="D15" t="str">
            <v>SET</v>
          </cell>
          <cell r="E15">
            <v>18871.641732283464</v>
          </cell>
          <cell r="F15">
            <v>9586794</v>
          </cell>
          <cell r="H15">
            <v>0</v>
          </cell>
          <cell r="I15">
            <v>28.084645669291337</v>
          </cell>
          <cell r="J15">
            <v>14267</v>
          </cell>
          <cell r="K15">
            <v>18871.641732283464</v>
          </cell>
          <cell r="L15">
            <v>9586794</v>
          </cell>
          <cell r="M15">
            <v>0</v>
          </cell>
          <cell r="N15">
            <v>0</v>
          </cell>
          <cell r="O15">
            <v>8470.6830708661419</v>
          </cell>
          <cell r="P15">
            <v>4303107</v>
          </cell>
        </row>
        <row r="16">
          <cell r="F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</row>
        <row r="17">
          <cell r="A17" t="str">
            <v xml:space="preserve">  D.</v>
          </cell>
          <cell r="B17" t="str">
            <v xml:space="preserve"> GROUNDING &amp; LIGHTNING PROTECTION SYSTEM</v>
          </cell>
          <cell r="C17">
            <v>8620</v>
          </cell>
          <cell r="D17" t="str">
            <v>M</v>
          </cell>
          <cell r="E17">
            <v>104.6885150812065</v>
          </cell>
          <cell r="F17">
            <v>902415</v>
          </cell>
          <cell r="H17">
            <v>0</v>
          </cell>
          <cell r="I17">
            <v>0.40336426914153134</v>
          </cell>
          <cell r="J17">
            <v>3477</v>
          </cell>
          <cell r="K17">
            <v>104.6885150812065</v>
          </cell>
          <cell r="L17">
            <v>902415</v>
          </cell>
          <cell r="M17">
            <v>0</v>
          </cell>
          <cell r="N17">
            <v>0</v>
          </cell>
          <cell r="O17">
            <v>146.95568445475638</v>
          </cell>
          <cell r="P17">
            <v>1266758</v>
          </cell>
        </row>
        <row r="18">
          <cell r="F18">
            <v>0</v>
          </cell>
          <cell r="H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</row>
        <row r="19">
          <cell r="A19" t="str">
            <v xml:space="preserve">  E.</v>
          </cell>
          <cell r="B19" t="str">
            <v xml:space="preserve"> TELEPHONE SYSTEM</v>
          </cell>
          <cell r="C19">
            <v>2250</v>
          </cell>
          <cell r="D19" t="str">
            <v>M</v>
          </cell>
          <cell r="E19">
            <v>219.19555555555556</v>
          </cell>
          <cell r="F19">
            <v>493190</v>
          </cell>
          <cell r="H19">
            <v>0</v>
          </cell>
          <cell r="I19">
            <v>0.20088888888888889</v>
          </cell>
          <cell r="J19">
            <v>452</v>
          </cell>
          <cell r="K19">
            <v>219.19555555555556</v>
          </cell>
          <cell r="L19">
            <v>493190</v>
          </cell>
          <cell r="M19">
            <v>0</v>
          </cell>
          <cell r="N19">
            <v>0</v>
          </cell>
          <cell r="O19">
            <v>56.222222222222221</v>
          </cell>
          <cell r="P19">
            <v>126500</v>
          </cell>
        </row>
        <row r="20">
          <cell r="F20">
            <v>0</v>
          </cell>
          <cell r="H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A21" t="str">
            <v xml:space="preserve">  F.</v>
          </cell>
          <cell r="B21" t="str">
            <v xml:space="preserve"> PAGE/INTERCOMMUNICATION SYSTEM</v>
          </cell>
          <cell r="C21">
            <v>15</v>
          </cell>
          <cell r="D21" t="str">
            <v>SET</v>
          </cell>
          <cell r="E21">
            <v>67271.8</v>
          </cell>
          <cell r="F21">
            <v>1009077</v>
          </cell>
          <cell r="H21">
            <v>0</v>
          </cell>
          <cell r="I21">
            <v>87.266666666666666</v>
          </cell>
          <cell r="J21">
            <v>1309</v>
          </cell>
          <cell r="K21">
            <v>67271.8</v>
          </cell>
          <cell r="L21">
            <v>1009077</v>
          </cell>
          <cell r="M21">
            <v>0</v>
          </cell>
          <cell r="N21">
            <v>0</v>
          </cell>
          <cell r="O21">
            <v>24435.333333333332</v>
          </cell>
          <cell r="P21">
            <v>366530</v>
          </cell>
        </row>
        <row r="22">
          <cell r="F22">
            <v>0</v>
          </cell>
          <cell r="H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A23" t="str">
            <v xml:space="preserve">  G.</v>
          </cell>
          <cell r="B23" t="str">
            <v xml:space="preserve"> CCTV SYSTEM</v>
          </cell>
          <cell r="C23">
            <v>6</v>
          </cell>
          <cell r="D23" t="str">
            <v>SET</v>
          </cell>
          <cell r="E23">
            <v>291143.16666666669</v>
          </cell>
          <cell r="F23">
            <v>1746859</v>
          </cell>
          <cell r="H23">
            <v>0</v>
          </cell>
          <cell r="I23">
            <v>221</v>
          </cell>
          <cell r="J23">
            <v>1326</v>
          </cell>
          <cell r="K23">
            <v>291143.16666666669</v>
          </cell>
          <cell r="L23">
            <v>1746859</v>
          </cell>
          <cell r="M23">
            <v>0</v>
          </cell>
          <cell r="N23">
            <v>0</v>
          </cell>
          <cell r="O23">
            <v>61933.5</v>
          </cell>
          <cell r="P23">
            <v>371601</v>
          </cell>
        </row>
        <row r="24">
          <cell r="F24">
            <v>0</v>
          </cell>
          <cell r="H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A25" t="str">
            <v xml:space="preserve">  H.</v>
          </cell>
          <cell r="B25" t="str">
            <v xml:space="preserve"> CATHODIC PROTECTION SYSTEM</v>
          </cell>
          <cell r="C25">
            <v>60</v>
          </cell>
          <cell r="D25" t="str">
            <v>PC</v>
          </cell>
          <cell r="E25">
            <v>12445.316666666668</v>
          </cell>
          <cell r="F25">
            <v>746719</v>
          </cell>
          <cell r="H25">
            <v>0</v>
          </cell>
          <cell r="I25">
            <v>17.083333333333332</v>
          </cell>
          <cell r="J25">
            <v>1025</v>
          </cell>
          <cell r="K25">
            <v>12445.316666666668</v>
          </cell>
          <cell r="L25">
            <v>746719</v>
          </cell>
          <cell r="M25">
            <v>0</v>
          </cell>
          <cell r="N25">
            <v>0</v>
          </cell>
          <cell r="O25">
            <v>6387.1</v>
          </cell>
          <cell r="P25">
            <v>383226</v>
          </cell>
        </row>
        <row r="27">
          <cell r="A27" t="str">
            <v xml:space="preserve">  I.</v>
          </cell>
          <cell r="B27" t="str">
            <v>APS SYSTEM</v>
          </cell>
          <cell r="C27">
            <v>60</v>
          </cell>
          <cell r="D27" t="str">
            <v>SET</v>
          </cell>
          <cell r="E27">
            <v>260365.88333333333</v>
          </cell>
          <cell r="F27">
            <v>15621953</v>
          </cell>
          <cell r="H27">
            <v>0</v>
          </cell>
          <cell r="I27">
            <v>227.13333333333333</v>
          </cell>
          <cell r="J27">
            <v>13628</v>
          </cell>
          <cell r="K27">
            <v>260365.88333333333</v>
          </cell>
          <cell r="L27">
            <v>15621953</v>
          </cell>
          <cell r="M27">
            <v>0</v>
          </cell>
          <cell r="N27">
            <v>0</v>
          </cell>
          <cell r="O27">
            <v>63605.433333333334</v>
          </cell>
          <cell r="P27">
            <v>3816326</v>
          </cell>
        </row>
        <row r="29">
          <cell r="A29" t="str">
            <v xml:space="preserve">  J.</v>
          </cell>
          <cell r="B29" t="str">
            <v>U/G CONDUIT BANK</v>
          </cell>
          <cell r="C29">
            <v>2850</v>
          </cell>
          <cell r="D29" t="str">
            <v>M3</v>
          </cell>
          <cell r="E29">
            <v>2070.4561403508774</v>
          </cell>
          <cell r="F29">
            <v>5900800</v>
          </cell>
          <cell r="H29">
            <v>0</v>
          </cell>
          <cell r="I29">
            <v>9.5898245614035087</v>
          </cell>
          <cell r="J29">
            <v>27331</v>
          </cell>
          <cell r="K29">
            <v>2070.4561403508774</v>
          </cell>
          <cell r="L29">
            <v>5900800</v>
          </cell>
          <cell r="M29">
            <v>0</v>
          </cell>
          <cell r="N29">
            <v>0</v>
          </cell>
          <cell r="O29">
            <v>7703.0175438596489</v>
          </cell>
          <cell r="P29">
            <v>21953600</v>
          </cell>
        </row>
        <row r="32">
          <cell r="B32" t="str">
            <v>TOTAL (ALT-1)</v>
          </cell>
          <cell r="F32">
            <v>197890079</v>
          </cell>
          <cell r="H32">
            <v>0</v>
          </cell>
          <cell r="J32">
            <v>109667</v>
          </cell>
          <cell r="L32">
            <v>197890079</v>
          </cell>
          <cell r="N32">
            <v>0</v>
          </cell>
          <cell r="P32">
            <v>48005061</v>
          </cell>
          <cell r="Q32">
            <v>109667</v>
          </cell>
        </row>
        <row r="33">
          <cell r="Q33">
            <v>0</v>
          </cell>
        </row>
        <row r="34">
          <cell r="A34" t="str">
            <v>OTHER</v>
          </cell>
          <cell r="B34" t="str">
            <v xml:space="preserve"> CATHODIC PROTECTION SYSTEM  FOR TRUNK LINE</v>
          </cell>
          <cell r="C34">
            <v>1</v>
          </cell>
          <cell r="D34" t="str">
            <v>LOT</v>
          </cell>
          <cell r="F34">
            <v>4357694</v>
          </cell>
          <cell r="J34">
            <v>6089</v>
          </cell>
          <cell r="L34">
            <v>4357694</v>
          </cell>
          <cell r="P34">
            <v>2372268</v>
          </cell>
          <cell r="Q34">
            <v>6089</v>
          </cell>
        </row>
        <row r="36">
          <cell r="B36" t="str">
            <v xml:space="preserve">MATERIAL PRICE 造價分析 </v>
          </cell>
        </row>
        <row r="37">
          <cell r="B37" t="str">
            <v xml:space="preserve">CAPACITOR </v>
          </cell>
          <cell r="D37" t="str">
            <v>KVA</v>
          </cell>
        </row>
        <row r="38">
          <cell r="B38" t="str">
            <v>CABLE &amp; WIRE FOR POWER SYSTEM</v>
          </cell>
          <cell r="C38">
            <v>130730</v>
          </cell>
          <cell r="D38" t="str">
            <v>M</v>
          </cell>
        </row>
        <row r="39">
          <cell r="B39" t="str">
            <v>LIGHTING FIXTURE</v>
          </cell>
          <cell r="C39">
            <v>508</v>
          </cell>
          <cell r="D39" t="str">
            <v>SET</v>
          </cell>
        </row>
        <row r="41">
          <cell r="B41" t="str">
            <v>LABOR PRICE 造價分析</v>
          </cell>
        </row>
        <row r="42">
          <cell r="B42" t="str">
            <v xml:space="preserve">CAPACITOR </v>
          </cell>
          <cell r="C42">
            <v>0</v>
          </cell>
          <cell r="D42" t="str">
            <v>KVA</v>
          </cell>
        </row>
        <row r="43">
          <cell r="B43" t="str">
            <v>CABLE &amp; WIRE FOR POWER SYSTEM</v>
          </cell>
          <cell r="C43">
            <v>130730</v>
          </cell>
          <cell r="D43" t="str">
            <v>M</v>
          </cell>
          <cell r="I43">
            <v>0.73359596114128356</v>
          </cell>
          <cell r="J43">
            <v>95903</v>
          </cell>
        </row>
        <row r="44">
          <cell r="B44" t="str">
            <v>LIGHTING FIXTURE</v>
          </cell>
          <cell r="C44">
            <v>508</v>
          </cell>
          <cell r="D44" t="str">
            <v>SET</v>
          </cell>
        </row>
        <row r="46">
          <cell r="A46" t="str">
            <v>ALT-2</v>
          </cell>
          <cell r="C46" t="str">
            <v xml:space="preserve"> </v>
          </cell>
          <cell r="D46" t="str">
            <v xml:space="preserve"> </v>
          </cell>
          <cell r="F46">
            <v>0</v>
          </cell>
          <cell r="H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A47">
            <v>1</v>
          </cell>
          <cell r="B47" t="str">
            <v xml:space="preserve">  6.9KV GCS ,  NEMA CLASS E2 , MCC PANEL</v>
          </cell>
          <cell r="C47">
            <v>-1</v>
          </cell>
          <cell r="D47" t="str">
            <v>PNL</v>
          </cell>
          <cell r="E47">
            <v>500000</v>
          </cell>
          <cell r="F47">
            <v>-500000</v>
          </cell>
          <cell r="H47">
            <v>0</v>
          </cell>
          <cell r="I47">
            <v>20</v>
          </cell>
          <cell r="J47">
            <v>-20</v>
          </cell>
          <cell r="K47">
            <v>500000</v>
          </cell>
          <cell r="L47">
            <v>-500000</v>
          </cell>
          <cell r="M47">
            <v>0</v>
          </cell>
          <cell r="N47">
            <v>0</v>
          </cell>
          <cell r="O47">
            <v>5600</v>
          </cell>
          <cell r="P47">
            <v>-5600</v>
          </cell>
          <cell r="Q47">
            <v>0</v>
          </cell>
        </row>
        <row r="48">
          <cell r="A48">
            <v>2</v>
          </cell>
          <cell r="B48" t="str">
            <v xml:space="preserve">  600V POWER CABLE 3/C 5.5 sq.mm  XLPE/PVC</v>
          </cell>
          <cell r="C48">
            <v>-195</v>
          </cell>
          <cell r="D48" t="str">
            <v>M</v>
          </cell>
          <cell r="E48">
            <v>20</v>
          </cell>
          <cell r="F48">
            <v>-3900</v>
          </cell>
          <cell r="H48">
            <v>0</v>
          </cell>
          <cell r="I48">
            <v>0.1</v>
          </cell>
          <cell r="J48">
            <v>-20</v>
          </cell>
          <cell r="K48">
            <v>20</v>
          </cell>
          <cell r="L48">
            <v>-3900</v>
          </cell>
          <cell r="M48">
            <v>0</v>
          </cell>
          <cell r="N48">
            <v>0</v>
          </cell>
          <cell r="O48">
            <v>28</v>
          </cell>
          <cell r="P48">
            <v>-5460</v>
          </cell>
          <cell r="Q48">
            <v>0</v>
          </cell>
        </row>
        <row r="49">
          <cell r="A49">
            <v>3</v>
          </cell>
          <cell r="B49" t="str">
            <v xml:space="preserve">  600V CONTROL CABLE 12/C 2.0 sq.mm  PVC/PVC</v>
          </cell>
          <cell r="C49">
            <v>-195</v>
          </cell>
          <cell r="D49" t="str">
            <v>M</v>
          </cell>
          <cell r="E49">
            <v>38</v>
          </cell>
          <cell r="F49">
            <v>-7410</v>
          </cell>
          <cell r="H49">
            <v>0</v>
          </cell>
          <cell r="I49">
            <v>0.13800000000000001</v>
          </cell>
          <cell r="J49">
            <v>-27</v>
          </cell>
          <cell r="K49">
            <v>38</v>
          </cell>
          <cell r="L49">
            <v>-7410</v>
          </cell>
          <cell r="M49">
            <v>0</v>
          </cell>
          <cell r="N49">
            <v>0</v>
          </cell>
          <cell r="O49">
            <v>39</v>
          </cell>
          <cell r="P49">
            <v>-7605</v>
          </cell>
          <cell r="Q49">
            <v>0</v>
          </cell>
        </row>
        <row r="50">
          <cell r="A50">
            <v>4</v>
          </cell>
          <cell r="B50" t="str">
            <v xml:space="preserve">  8KV POWER CABLE 3/C  38 sq.mm  XLPE/PVC</v>
          </cell>
          <cell r="C50">
            <v>-580</v>
          </cell>
          <cell r="D50" t="str">
            <v>M</v>
          </cell>
          <cell r="E50">
            <v>268</v>
          </cell>
          <cell r="F50">
            <v>-155440</v>
          </cell>
          <cell r="H50">
            <v>0</v>
          </cell>
          <cell r="I50">
            <v>0.32100000000000001</v>
          </cell>
          <cell r="J50">
            <v>-186</v>
          </cell>
          <cell r="K50">
            <v>268</v>
          </cell>
          <cell r="L50">
            <v>-155440</v>
          </cell>
          <cell r="M50">
            <v>0</v>
          </cell>
          <cell r="N50">
            <v>0</v>
          </cell>
          <cell r="O50">
            <v>90</v>
          </cell>
          <cell r="P50">
            <v>-52200</v>
          </cell>
          <cell r="Q50">
            <v>0</v>
          </cell>
        </row>
        <row r="51">
          <cell r="A51">
            <v>5</v>
          </cell>
          <cell r="B51" t="str">
            <v xml:space="preserve">  8KV POWER CABLE 3/C  60 sq.mm  XLPE/PVC</v>
          </cell>
          <cell r="C51">
            <v>390</v>
          </cell>
          <cell r="D51" t="str">
            <v>M</v>
          </cell>
          <cell r="E51">
            <v>367</v>
          </cell>
          <cell r="F51">
            <v>143130</v>
          </cell>
          <cell r="H51">
            <v>0</v>
          </cell>
          <cell r="I51">
            <v>0.38800000000000001</v>
          </cell>
          <cell r="J51">
            <v>151</v>
          </cell>
          <cell r="K51">
            <v>367</v>
          </cell>
          <cell r="L51">
            <v>143130</v>
          </cell>
          <cell r="M51">
            <v>0</v>
          </cell>
          <cell r="N51">
            <v>0</v>
          </cell>
          <cell r="O51">
            <v>109</v>
          </cell>
          <cell r="P51">
            <v>42510</v>
          </cell>
          <cell r="Q51">
            <v>0</v>
          </cell>
        </row>
        <row r="52">
          <cell r="A52">
            <v>6</v>
          </cell>
          <cell r="B52" t="str">
            <v xml:space="preserve"> PVC CONDUIT, THICK WALL, CNS1302 SCH. B , 2"</v>
          </cell>
          <cell r="C52">
            <v>-390</v>
          </cell>
          <cell r="D52" t="str">
            <v>M</v>
          </cell>
          <cell r="E52">
            <v>38</v>
          </cell>
          <cell r="F52">
            <v>-14820</v>
          </cell>
          <cell r="H52">
            <v>0</v>
          </cell>
          <cell r="I52">
            <v>0.3</v>
          </cell>
          <cell r="J52">
            <v>-117</v>
          </cell>
          <cell r="K52">
            <v>38</v>
          </cell>
          <cell r="L52">
            <v>-14820</v>
          </cell>
          <cell r="M52">
            <v>0</v>
          </cell>
          <cell r="N52">
            <v>0</v>
          </cell>
          <cell r="O52">
            <v>84</v>
          </cell>
          <cell r="P52">
            <v>-32760</v>
          </cell>
          <cell r="Q52">
            <v>0</v>
          </cell>
        </row>
        <row r="53">
          <cell r="A53">
            <v>7</v>
          </cell>
          <cell r="B53" t="str">
            <v xml:space="preserve"> MISCELLANEOUS </v>
          </cell>
          <cell r="C53">
            <v>1</v>
          </cell>
          <cell r="D53" t="str">
            <v>LOT</v>
          </cell>
          <cell r="E53">
            <v>-708.6</v>
          </cell>
          <cell r="F53">
            <v>-709</v>
          </cell>
          <cell r="I53">
            <v>-2.46</v>
          </cell>
          <cell r="J53">
            <v>-2</v>
          </cell>
          <cell r="K53">
            <v>-709</v>
          </cell>
          <cell r="L53">
            <v>-709</v>
          </cell>
          <cell r="M53">
            <v>0</v>
          </cell>
          <cell r="N53">
            <v>0</v>
          </cell>
          <cell r="O53">
            <v>-689</v>
          </cell>
          <cell r="P53">
            <v>-689</v>
          </cell>
        </row>
        <row r="54">
          <cell r="B54" t="str">
            <v>SUB-TOTAL : (ALT-1)</v>
          </cell>
          <cell r="F54">
            <v>-539149</v>
          </cell>
          <cell r="H54">
            <v>0</v>
          </cell>
          <cell r="J54">
            <v>-221</v>
          </cell>
          <cell r="K54">
            <v>0</v>
          </cell>
          <cell r="L54">
            <v>-539149</v>
          </cell>
          <cell r="M54">
            <v>0</v>
          </cell>
          <cell r="N54">
            <v>0</v>
          </cell>
          <cell r="O54">
            <v>0</v>
          </cell>
          <cell r="P54">
            <v>-61804</v>
          </cell>
          <cell r="Q54">
            <v>-221</v>
          </cell>
        </row>
        <row r="56">
          <cell r="A56" t="str">
            <v>ALT-3</v>
          </cell>
        </row>
        <row r="57">
          <cell r="A57">
            <v>1</v>
          </cell>
          <cell r="B57" t="str">
            <v xml:space="preserve"> AUTO-TRANSFORMER FOR 6.9KV 8500KW MOTOR STARTER , </v>
          </cell>
          <cell r="C57">
            <v>1</v>
          </cell>
          <cell r="D57" t="str">
            <v>SET</v>
          </cell>
          <cell r="E57">
            <v>484000</v>
          </cell>
          <cell r="F57">
            <v>484000</v>
          </cell>
          <cell r="H57">
            <v>0</v>
          </cell>
          <cell r="I57">
            <v>20</v>
          </cell>
          <cell r="J57">
            <v>20</v>
          </cell>
          <cell r="K57">
            <v>484000</v>
          </cell>
          <cell r="L57">
            <v>484000</v>
          </cell>
          <cell r="M57">
            <v>0</v>
          </cell>
          <cell r="N57">
            <v>0</v>
          </cell>
          <cell r="O57">
            <v>5600</v>
          </cell>
          <cell r="P57">
            <v>5600</v>
          </cell>
        </row>
        <row r="58">
          <cell r="B58" t="str">
            <v xml:space="preserve"> TAP 80% , STARTING TIME 60 Sec. (MOTOR PF=0.7 , EFF=0.9)</v>
          </cell>
          <cell r="F58">
            <v>0</v>
          </cell>
          <cell r="H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A59">
            <v>2</v>
          </cell>
          <cell r="B59" t="str">
            <v xml:space="preserve">  6.9KV VCB 1250A 40KA</v>
          </cell>
          <cell r="C59">
            <v>3</v>
          </cell>
          <cell r="D59" t="str">
            <v>PNL</v>
          </cell>
          <cell r="E59">
            <v>800000</v>
          </cell>
          <cell r="F59">
            <v>2400000</v>
          </cell>
          <cell r="H59">
            <v>0</v>
          </cell>
          <cell r="I59">
            <v>20</v>
          </cell>
          <cell r="J59">
            <v>60</v>
          </cell>
          <cell r="K59">
            <v>800000</v>
          </cell>
          <cell r="L59">
            <v>2400000</v>
          </cell>
          <cell r="M59">
            <v>0</v>
          </cell>
          <cell r="N59">
            <v>0</v>
          </cell>
          <cell r="O59">
            <v>5600</v>
          </cell>
          <cell r="P59">
            <v>16800</v>
          </cell>
          <cell r="Q59">
            <v>0</v>
          </cell>
        </row>
        <row r="60">
          <cell r="A60">
            <v>3</v>
          </cell>
          <cell r="B60" t="str">
            <v xml:space="preserve">  6.9KV 2000KVA , W/GCS , CAPACIATOR PANEL</v>
          </cell>
          <cell r="C60">
            <v>2</v>
          </cell>
          <cell r="D60" t="str">
            <v>PNL</v>
          </cell>
          <cell r="E60">
            <v>1500000</v>
          </cell>
          <cell r="F60">
            <v>3000000</v>
          </cell>
          <cell r="H60">
            <v>0</v>
          </cell>
          <cell r="I60">
            <v>30</v>
          </cell>
          <cell r="J60">
            <v>60</v>
          </cell>
          <cell r="K60">
            <v>1500000</v>
          </cell>
          <cell r="L60">
            <v>3000000</v>
          </cell>
          <cell r="M60">
            <v>0</v>
          </cell>
          <cell r="N60">
            <v>0</v>
          </cell>
          <cell r="O60">
            <v>8400</v>
          </cell>
          <cell r="P60">
            <v>16800</v>
          </cell>
        </row>
        <row r="61">
          <cell r="A61">
            <v>4</v>
          </cell>
          <cell r="B61" t="str">
            <v xml:space="preserve">  600V POWER CABLE 3/C 5.5 sq.mm  XLPE/PVC</v>
          </cell>
          <cell r="C61">
            <v>200</v>
          </cell>
          <cell r="D61" t="str">
            <v>M</v>
          </cell>
          <cell r="E61">
            <v>20</v>
          </cell>
          <cell r="F61">
            <v>4000</v>
          </cell>
          <cell r="H61">
            <v>0</v>
          </cell>
          <cell r="I61">
            <v>0.1</v>
          </cell>
          <cell r="J61">
            <v>20</v>
          </cell>
          <cell r="K61">
            <v>20</v>
          </cell>
          <cell r="L61">
            <v>4000</v>
          </cell>
          <cell r="M61">
            <v>0</v>
          </cell>
          <cell r="N61">
            <v>0</v>
          </cell>
          <cell r="O61">
            <v>28</v>
          </cell>
          <cell r="P61">
            <v>5600</v>
          </cell>
          <cell r="Q61">
            <v>0</v>
          </cell>
        </row>
        <row r="62">
          <cell r="A62">
            <v>5</v>
          </cell>
          <cell r="B62" t="str">
            <v xml:space="preserve">  600V POWER CABLE 3/C 22sq.mm  XLPE/PVC</v>
          </cell>
          <cell r="C62">
            <v>600</v>
          </cell>
          <cell r="D62" t="str">
            <v>M</v>
          </cell>
          <cell r="E62">
            <v>70</v>
          </cell>
          <cell r="F62">
            <v>42000</v>
          </cell>
          <cell r="H62">
            <v>0</v>
          </cell>
          <cell r="I62">
            <v>0.18099999999999999</v>
          </cell>
          <cell r="J62">
            <v>109</v>
          </cell>
          <cell r="K62">
            <v>70</v>
          </cell>
          <cell r="L62">
            <v>42000</v>
          </cell>
          <cell r="M62">
            <v>0</v>
          </cell>
          <cell r="N62">
            <v>0</v>
          </cell>
          <cell r="O62">
            <v>51</v>
          </cell>
          <cell r="P62">
            <v>30600</v>
          </cell>
          <cell r="Q62">
            <v>0</v>
          </cell>
        </row>
        <row r="63">
          <cell r="A63">
            <v>6</v>
          </cell>
          <cell r="B63" t="str">
            <v xml:space="preserve">  600V CONTROL CABLE 7/C 2.1 sq.mm  PVC/PVC</v>
          </cell>
          <cell r="C63">
            <v>600</v>
          </cell>
          <cell r="D63" t="str">
            <v>M</v>
          </cell>
          <cell r="E63">
            <v>24</v>
          </cell>
          <cell r="F63">
            <v>14400</v>
          </cell>
          <cell r="H63">
            <v>0</v>
          </cell>
          <cell r="I63">
            <v>0.105</v>
          </cell>
          <cell r="J63">
            <v>63</v>
          </cell>
          <cell r="K63">
            <v>24</v>
          </cell>
          <cell r="L63">
            <v>14400</v>
          </cell>
          <cell r="M63">
            <v>0</v>
          </cell>
          <cell r="N63">
            <v>0</v>
          </cell>
          <cell r="O63">
            <v>29</v>
          </cell>
          <cell r="P63">
            <v>17400</v>
          </cell>
          <cell r="Q63">
            <v>0</v>
          </cell>
        </row>
        <row r="64">
          <cell r="A64">
            <v>7</v>
          </cell>
          <cell r="B64" t="str">
            <v xml:space="preserve">  600V CONTROL CABLE 12/C 2.0 sq.mm  PVC/PVC</v>
          </cell>
          <cell r="C64">
            <v>200</v>
          </cell>
          <cell r="D64" t="str">
            <v>M</v>
          </cell>
          <cell r="E64">
            <v>38</v>
          </cell>
          <cell r="F64">
            <v>7600</v>
          </cell>
          <cell r="H64">
            <v>0</v>
          </cell>
          <cell r="I64">
            <v>0.13800000000000001</v>
          </cell>
          <cell r="J64">
            <v>28</v>
          </cell>
          <cell r="K64">
            <v>38</v>
          </cell>
          <cell r="L64">
            <v>7600</v>
          </cell>
          <cell r="M64">
            <v>0</v>
          </cell>
          <cell r="N64">
            <v>0</v>
          </cell>
          <cell r="O64">
            <v>39</v>
          </cell>
          <cell r="P64">
            <v>7800</v>
          </cell>
          <cell r="Q64">
            <v>0</v>
          </cell>
        </row>
        <row r="65">
          <cell r="A65">
            <v>8</v>
          </cell>
          <cell r="B65" t="str">
            <v xml:space="preserve">  8KV POWER CABLE 1/C 325 sq.mm XLPE/PVC</v>
          </cell>
          <cell r="C65">
            <v>2500</v>
          </cell>
          <cell r="D65" t="str">
            <v>M</v>
          </cell>
          <cell r="E65">
            <v>375</v>
          </cell>
          <cell r="F65">
            <v>937500</v>
          </cell>
          <cell r="H65">
            <v>0</v>
          </cell>
          <cell r="I65">
            <v>0.30199999999999999</v>
          </cell>
          <cell r="J65">
            <v>755</v>
          </cell>
          <cell r="K65">
            <v>375</v>
          </cell>
          <cell r="L65">
            <v>937500</v>
          </cell>
          <cell r="M65">
            <v>0</v>
          </cell>
          <cell r="N65">
            <v>0</v>
          </cell>
          <cell r="O65">
            <v>85</v>
          </cell>
          <cell r="P65">
            <v>212500</v>
          </cell>
        </row>
        <row r="66">
          <cell r="A66">
            <v>9</v>
          </cell>
          <cell r="B66" t="str">
            <v xml:space="preserve">  8KV TERMINATION KIT , 1/C 325 sq.mm </v>
          </cell>
          <cell r="C66">
            <v>24</v>
          </cell>
          <cell r="D66" t="str">
            <v>SET</v>
          </cell>
          <cell r="E66">
            <v>2542</v>
          </cell>
          <cell r="F66">
            <v>61008</v>
          </cell>
          <cell r="H66">
            <v>0</v>
          </cell>
          <cell r="I66">
            <v>5</v>
          </cell>
          <cell r="J66">
            <v>120</v>
          </cell>
          <cell r="K66">
            <v>2542</v>
          </cell>
          <cell r="L66">
            <v>61008</v>
          </cell>
          <cell r="M66">
            <v>0</v>
          </cell>
          <cell r="N66">
            <v>0</v>
          </cell>
          <cell r="O66">
            <v>1400</v>
          </cell>
          <cell r="P66">
            <v>33600</v>
          </cell>
        </row>
        <row r="67">
          <cell r="A67">
            <v>10</v>
          </cell>
          <cell r="B67" t="str">
            <v xml:space="preserve"> PVC CONDUIT, THICK WALL, CNS1302 SCH. B , 2"</v>
          </cell>
          <cell r="C67">
            <v>800</v>
          </cell>
          <cell r="D67" t="str">
            <v>M</v>
          </cell>
          <cell r="E67">
            <v>38</v>
          </cell>
          <cell r="F67">
            <v>30400</v>
          </cell>
          <cell r="H67">
            <v>0</v>
          </cell>
          <cell r="I67">
            <v>0.3</v>
          </cell>
          <cell r="J67">
            <v>240</v>
          </cell>
          <cell r="K67">
            <v>38</v>
          </cell>
          <cell r="L67">
            <v>30400</v>
          </cell>
          <cell r="M67">
            <v>0</v>
          </cell>
          <cell r="N67">
            <v>0</v>
          </cell>
          <cell r="O67">
            <v>84</v>
          </cell>
          <cell r="P67">
            <v>67200</v>
          </cell>
          <cell r="Q67">
            <v>0</v>
          </cell>
        </row>
        <row r="68">
          <cell r="A68">
            <v>11</v>
          </cell>
          <cell r="B68" t="str">
            <v xml:space="preserve"> PVC CONDUIT, THICK WALL, CNS1302 SCH. B , 6"</v>
          </cell>
          <cell r="C68">
            <v>800</v>
          </cell>
          <cell r="D68" t="str">
            <v>M</v>
          </cell>
          <cell r="E68">
            <v>242</v>
          </cell>
          <cell r="F68">
            <v>193600</v>
          </cell>
          <cell r="H68">
            <v>0</v>
          </cell>
          <cell r="I68">
            <v>0.68</v>
          </cell>
          <cell r="J68">
            <v>544</v>
          </cell>
          <cell r="K68">
            <v>242</v>
          </cell>
          <cell r="L68">
            <v>193600</v>
          </cell>
          <cell r="M68">
            <v>0</v>
          </cell>
          <cell r="N68">
            <v>0</v>
          </cell>
          <cell r="O68">
            <v>190</v>
          </cell>
          <cell r="P68">
            <v>152000</v>
          </cell>
          <cell r="Q68">
            <v>0</v>
          </cell>
        </row>
        <row r="69">
          <cell r="A69">
            <v>12</v>
          </cell>
          <cell r="B69" t="str">
            <v xml:space="preserve"> EXCAVATION</v>
          </cell>
          <cell r="C69">
            <v>350</v>
          </cell>
          <cell r="D69" t="str">
            <v>M3</v>
          </cell>
          <cell r="E69" t="str">
            <v>M+L</v>
          </cell>
          <cell r="F69" t="str">
            <v>M+L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 t="str">
            <v>M+L</v>
          </cell>
          <cell r="L69" t="str">
            <v>M+L</v>
          </cell>
          <cell r="M69">
            <v>0</v>
          </cell>
          <cell r="N69">
            <v>0</v>
          </cell>
          <cell r="O69">
            <v>60</v>
          </cell>
          <cell r="P69">
            <v>21000</v>
          </cell>
          <cell r="Q69">
            <v>0</v>
          </cell>
        </row>
        <row r="70">
          <cell r="A70">
            <v>13</v>
          </cell>
          <cell r="B70" t="str">
            <v xml:space="preserve"> BACKFILL</v>
          </cell>
          <cell r="C70">
            <v>250</v>
          </cell>
          <cell r="D70" t="str">
            <v>M3</v>
          </cell>
          <cell r="E70" t="str">
            <v>M+L</v>
          </cell>
          <cell r="F70" t="str">
            <v>M+L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 t="str">
            <v>M+L</v>
          </cell>
          <cell r="L70" t="str">
            <v>M+L</v>
          </cell>
          <cell r="M70">
            <v>0</v>
          </cell>
          <cell r="N70">
            <v>0</v>
          </cell>
          <cell r="O70">
            <v>100</v>
          </cell>
          <cell r="P70">
            <v>25000</v>
          </cell>
          <cell r="Q70">
            <v>0</v>
          </cell>
        </row>
        <row r="71">
          <cell r="A71">
            <v>14</v>
          </cell>
          <cell r="B71" t="str">
            <v xml:space="preserve"> CONCRETE FOR DUCT BANK 2000 PSI</v>
          </cell>
          <cell r="C71">
            <v>100</v>
          </cell>
          <cell r="D71" t="str">
            <v>M3</v>
          </cell>
          <cell r="E71" t="str">
            <v>M+L</v>
          </cell>
          <cell r="F71" t="str">
            <v>M+L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 t="str">
            <v>M+L</v>
          </cell>
          <cell r="L71" t="str">
            <v>M+L</v>
          </cell>
          <cell r="M71">
            <v>0</v>
          </cell>
          <cell r="N71">
            <v>0</v>
          </cell>
          <cell r="O71">
            <v>1700</v>
          </cell>
          <cell r="P71">
            <v>170000</v>
          </cell>
          <cell r="Q71">
            <v>0</v>
          </cell>
        </row>
        <row r="72">
          <cell r="A72">
            <v>15</v>
          </cell>
          <cell r="B72" t="str">
            <v xml:space="preserve"> RED COLORED OXIDE</v>
          </cell>
          <cell r="C72">
            <v>900</v>
          </cell>
          <cell r="D72" t="str">
            <v>KG</v>
          </cell>
          <cell r="E72" t="str">
            <v>M+L</v>
          </cell>
          <cell r="F72" t="str">
            <v>M+L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 t="str">
            <v>M+L</v>
          </cell>
          <cell r="L72" t="str">
            <v>M+L</v>
          </cell>
          <cell r="M72">
            <v>0</v>
          </cell>
          <cell r="N72">
            <v>0</v>
          </cell>
          <cell r="O72">
            <v>60</v>
          </cell>
          <cell r="P72">
            <v>54000</v>
          </cell>
          <cell r="Q72">
            <v>0</v>
          </cell>
        </row>
        <row r="73">
          <cell r="A73">
            <v>16</v>
          </cell>
          <cell r="B73" t="str">
            <v xml:space="preserve"> DISPOSAL</v>
          </cell>
          <cell r="C73">
            <v>100</v>
          </cell>
          <cell r="D73" t="str">
            <v>M3</v>
          </cell>
          <cell r="E73" t="str">
            <v>M+L</v>
          </cell>
          <cell r="F73" t="str">
            <v>M+L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 t="str">
            <v>M+L</v>
          </cell>
          <cell r="L73" t="str">
            <v>M+L</v>
          </cell>
          <cell r="M73">
            <v>0</v>
          </cell>
          <cell r="N73">
            <v>0</v>
          </cell>
          <cell r="O73">
            <v>220</v>
          </cell>
          <cell r="P73">
            <v>22000</v>
          </cell>
          <cell r="Q73">
            <v>0</v>
          </cell>
        </row>
        <row r="74">
          <cell r="A74">
            <v>17</v>
          </cell>
          <cell r="B74" t="str">
            <v xml:space="preserve"> FORMWORK</v>
          </cell>
          <cell r="C74">
            <v>300</v>
          </cell>
          <cell r="D74" t="str">
            <v>M2</v>
          </cell>
          <cell r="E74" t="str">
            <v>M+L</v>
          </cell>
          <cell r="F74" t="str">
            <v>M+L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 t="str">
            <v>M+L</v>
          </cell>
          <cell r="L74" t="str">
            <v>M+L</v>
          </cell>
          <cell r="M74">
            <v>0</v>
          </cell>
          <cell r="N74">
            <v>0</v>
          </cell>
          <cell r="O74">
            <v>360</v>
          </cell>
          <cell r="P74">
            <v>108000</v>
          </cell>
          <cell r="Q74">
            <v>0</v>
          </cell>
        </row>
        <row r="75">
          <cell r="A75">
            <v>18</v>
          </cell>
          <cell r="B75" t="str">
            <v xml:space="preserve"> RE-BAR</v>
          </cell>
          <cell r="C75">
            <v>1900</v>
          </cell>
          <cell r="D75" t="str">
            <v>KG</v>
          </cell>
          <cell r="E75" t="str">
            <v>M+L</v>
          </cell>
          <cell r="F75" t="str">
            <v>M+L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 t="str">
            <v>M+L</v>
          </cell>
          <cell r="L75" t="str">
            <v>M+L</v>
          </cell>
          <cell r="M75">
            <v>0</v>
          </cell>
          <cell r="N75">
            <v>0</v>
          </cell>
          <cell r="O75">
            <v>16</v>
          </cell>
          <cell r="P75">
            <v>30400</v>
          </cell>
          <cell r="Q75">
            <v>0</v>
          </cell>
        </row>
        <row r="76">
          <cell r="A76">
            <v>19</v>
          </cell>
          <cell r="B76" t="str">
            <v xml:space="preserve"> COMPOND FOR WATER SEALING(IN MH.)</v>
          </cell>
          <cell r="C76">
            <v>125</v>
          </cell>
          <cell r="D76" t="str">
            <v>KG</v>
          </cell>
          <cell r="E76" t="str">
            <v>M+L</v>
          </cell>
          <cell r="F76" t="str">
            <v>M+L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 t="str">
            <v>M+L</v>
          </cell>
          <cell r="L76" t="str">
            <v>M+L</v>
          </cell>
          <cell r="M76">
            <v>0</v>
          </cell>
          <cell r="N76">
            <v>0</v>
          </cell>
          <cell r="O76">
            <v>200</v>
          </cell>
          <cell r="P76">
            <v>25000</v>
          </cell>
          <cell r="Q76">
            <v>0</v>
          </cell>
        </row>
        <row r="77">
          <cell r="A77">
            <v>20</v>
          </cell>
          <cell r="B77" t="str">
            <v xml:space="preserve"> MISCELLANEOUS </v>
          </cell>
          <cell r="C77">
            <v>1</v>
          </cell>
          <cell r="D77" t="str">
            <v>LOT</v>
          </cell>
          <cell r="E77">
            <v>31995.239999999998</v>
          </cell>
          <cell r="F77">
            <v>31995</v>
          </cell>
          <cell r="I77">
            <v>32.85</v>
          </cell>
          <cell r="J77">
            <v>33</v>
          </cell>
          <cell r="K77">
            <v>31995</v>
          </cell>
          <cell r="L77">
            <v>31995</v>
          </cell>
          <cell r="M77">
            <v>0</v>
          </cell>
          <cell r="N77">
            <v>0</v>
          </cell>
          <cell r="O77">
            <v>9198</v>
          </cell>
          <cell r="P77">
            <v>9198</v>
          </cell>
        </row>
        <row r="78">
          <cell r="B78" t="str">
            <v>SUB-TOTAL : (ALT-2)</v>
          </cell>
          <cell r="F78">
            <v>7206503</v>
          </cell>
          <cell r="H78">
            <v>0</v>
          </cell>
          <cell r="J78">
            <v>2052</v>
          </cell>
          <cell r="K78">
            <v>0</v>
          </cell>
          <cell r="L78">
            <v>7206503</v>
          </cell>
          <cell r="M78">
            <v>0</v>
          </cell>
          <cell r="N78">
            <v>0</v>
          </cell>
          <cell r="O78">
            <v>0</v>
          </cell>
          <cell r="P78">
            <v>1030498</v>
          </cell>
          <cell r="Q78">
            <v>2052</v>
          </cell>
        </row>
        <row r="82">
          <cell r="A82" t="str">
            <v xml:space="preserve">  A.</v>
          </cell>
          <cell r="B82" t="str">
            <v xml:space="preserve"> POWER EQUIPMENT </v>
          </cell>
          <cell r="C82" t="str">
            <v xml:space="preserve"> </v>
          </cell>
          <cell r="D82" t="str">
            <v xml:space="preserve"> </v>
          </cell>
          <cell r="F82">
            <v>0</v>
          </cell>
          <cell r="H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F83">
            <v>0</v>
          </cell>
          <cell r="H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A84" t="str">
            <v>*</v>
          </cell>
          <cell r="B84" t="str">
            <v>DWG. NO. XK11A-0000-01</v>
          </cell>
          <cell r="F84">
            <v>0</v>
          </cell>
          <cell r="H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A85" t="str">
            <v>A.1</v>
          </cell>
          <cell r="B85" t="str">
            <v>161KV SWITCHGEAR AREA</v>
          </cell>
          <cell r="F85">
            <v>0</v>
          </cell>
          <cell r="H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6">
          <cell r="A86" t="str">
            <v>A.1.1</v>
          </cell>
          <cell r="B86" t="str">
            <v xml:space="preserve">  161KV SF6 GIS ,1250A 50KA , 2 BAYS ,W/ GCB, DS, ES, MOF, LA, CT…..</v>
          </cell>
          <cell r="C86">
            <v>1</v>
          </cell>
          <cell r="D86" t="str">
            <v>SET</v>
          </cell>
          <cell r="E86">
            <v>50540000</v>
          </cell>
          <cell r="F86">
            <v>50540000</v>
          </cell>
          <cell r="H86">
            <v>0</v>
          </cell>
          <cell r="I86">
            <v>4038</v>
          </cell>
          <cell r="J86">
            <v>4038</v>
          </cell>
          <cell r="K86">
            <v>50540000</v>
          </cell>
          <cell r="L86">
            <v>50540000</v>
          </cell>
          <cell r="M86">
            <v>0</v>
          </cell>
          <cell r="N86">
            <v>0</v>
          </cell>
          <cell r="O86">
            <v>1620000</v>
          </cell>
          <cell r="P86">
            <v>1620000</v>
          </cell>
        </row>
        <row r="87">
          <cell r="A87" t="str">
            <v>A.1.2</v>
          </cell>
          <cell r="B87" t="str">
            <v xml:space="preserve">  RELAY &amp; CONTROL PANEL, FOR GIS PANEL ,W/CONTROL CABLE &amp; PILOTWIRE RL</v>
          </cell>
          <cell r="C87">
            <v>1</v>
          </cell>
          <cell r="D87" t="str">
            <v>LOT</v>
          </cell>
          <cell r="E87">
            <v>3412700</v>
          </cell>
          <cell r="F87">
            <v>3412700</v>
          </cell>
          <cell r="H87">
            <v>0</v>
          </cell>
          <cell r="I87">
            <v>500</v>
          </cell>
          <cell r="J87">
            <v>500</v>
          </cell>
          <cell r="K87">
            <v>3412700</v>
          </cell>
          <cell r="L87">
            <v>3412700</v>
          </cell>
          <cell r="M87">
            <v>0</v>
          </cell>
          <cell r="N87">
            <v>0</v>
          </cell>
          <cell r="O87">
            <v>200000</v>
          </cell>
          <cell r="P87">
            <v>200000</v>
          </cell>
        </row>
        <row r="88">
          <cell r="A88" t="str">
            <v>A.1.3</v>
          </cell>
          <cell r="B88" t="str">
            <v xml:space="preserve">  161KV POWER CABLE  , 1/C 250 SQ.MM</v>
          </cell>
          <cell r="C88">
            <v>330</v>
          </cell>
          <cell r="D88" t="str">
            <v>M</v>
          </cell>
          <cell r="E88">
            <v>1680</v>
          </cell>
          <cell r="F88">
            <v>554400</v>
          </cell>
          <cell r="H88">
            <v>0</v>
          </cell>
          <cell r="I88">
            <v>1.1519999999999999</v>
          </cell>
          <cell r="J88">
            <v>380</v>
          </cell>
          <cell r="K88">
            <v>1680</v>
          </cell>
          <cell r="L88">
            <v>554400</v>
          </cell>
          <cell r="M88">
            <v>0</v>
          </cell>
          <cell r="N88">
            <v>0</v>
          </cell>
          <cell r="O88">
            <v>323</v>
          </cell>
          <cell r="P88">
            <v>106590</v>
          </cell>
        </row>
        <row r="89">
          <cell r="A89" t="str">
            <v>A.1.4</v>
          </cell>
          <cell r="B89" t="str">
            <v xml:space="preserve">  161KV TERMINATION KIT, HEAT SHRINKABLE TYPE , 1/C 250 SQ.MM</v>
          </cell>
          <cell r="C89">
            <v>12</v>
          </cell>
          <cell r="D89" t="str">
            <v>SET</v>
          </cell>
          <cell r="E89">
            <v>210000</v>
          </cell>
          <cell r="F89">
            <v>2520000</v>
          </cell>
          <cell r="H89">
            <v>0</v>
          </cell>
          <cell r="I89">
            <v>133</v>
          </cell>
          <cell r="J89">
            <v>1596</v>
          </cell>
          <cell r="K89">
            <v>210000</v>
          </cell>
          <cell r="L89">
            <v>2520000</v>
          </cell>
          <cell r="M89">
            <v>0</v>
          </cell>
          <cell r="N89">
            <v>0</v>
          </cell>
          <cell r="O89">
            <v>53200</v>
          </cell>
          <cell r="P89">
            <v>638400</v>
          </cell>
        </row>
        <row r="90">
          <cell r="A90" t="str">
            <v>A.1.5</v>
          </cell>
          <cell r="B90" t="str">
            <v xml:space="preserve">  MAIN POWER TRANSFORMER W/NGR &amp; LA*3, OIL-IMMERSED , 161KV/6.9KV 30/40MVA</v>
          </cell>
          <cell r="C90">
            <v>2</v>
          </cell>
          <cell r="D90" t="str">
            <v>SET</v>
          </cell>
          <cell r="E90">
            <v>10460000</v>
          </cell>
          <cell r="F90">
            <v>20920000</v>
          </cell>
          <cell r="H90">
            <v>0</v>
          </cell>
          <cell r="I90">
            <v>595</v>
          </cell>
          <cell r="J90">
            <v>1190</v>
          </cell>
          <cell r="K90">
            <v>10460000</v>
          </cell>
          <cell r="L90">
            <v>20920000</v>
          </cell>
          <cell r="M90">
            <v>0</v>
          </cell>
          <cell r="N90">
            <v>0</v>
          </cell>
          <cell r="O90">
            <v>238000</v>
          </cell>
          <cell r="P90">
            <v>476000</v>
          </cell>
        </row>
        <row r="91">
          <cell r="A91" t="str">
            <v>A.1.6</v>
          </cell>
          <cell r="B91" t="str">
            <v xml:space="preserve">  6.9KV BUS DUCT , 4000A INDOOR/OUTDOOR , 8M LG , 40KA</v>
          </cell>
          <cell r="C91">
            <v>2</v>
          </cell>
          <cell r="D91" t="str">
            <v>SET</v>
          </cell>
          <cell r="E91">
            <v>840000</v>
          </cell>
          <cell r="F91">
            <v>1680000</v>
          </cell>
          <cell r="H91">
            <v>0</v>
          </cell>
          <cell r="I91">
            <v>80</v>
          </cell>
          <cell r="J91">
            <v>160</v>
          </cell>
          <cell r="K91">
            <v>840000</v>
          </cell>
          <cell r="L91">
            <v>1680000</v>
          </cell>
          <cell r="M91">
            <v>0</v>
          </cell>
          <cell r="N91">
            <v>0</v>
          </cell>
          <cell r="O91">
            <v>22400</v>
          </cell>
          <cell r="P91">
            <v>44800</v>
          </cell>
        </row>
        <row r="92">
          <cell r="B92" t="str">
            <v>SUB-TOTAL (A.1)</v>
          </cell>
          <cell r="F92">
            <v>79627100</v>
          </cell>
          <cell r="J92">
            <v>7864</v>
          </cell>
          <cell r="L92">
            <v>79627100</v>
          </cell>
          <cell r="P92">
            <v>3085790</v>
          </cell>
        </row>
        <row r="93">
          <cell r="F93">
            <v>0</v>
          </cell>
          <cell r="H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</row>
        <row r="94">
          <cell r="A94" t="str">
            <v>*</v>
          </cell>
          <cell r="B94" t="str">
            <v>DWG. NO. XK11A-0000-02, 03 , 04</v>
          </cell>
          <cell r="F94">
            <v>0</v>
          </cell>
          <cell r="H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</row>
        <row r="95">
          <cell r="A95" t="str">
            <v xml:space="preserve">   A.2</v>
          </cell>
          <cell r="B95" t="str">
            <v>MAIN SUBSTATION (公共設施)</v>
          </cell>
          <cell r="H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</row>
        <row r="96">
          <cell r="A96" t="str">
            <v>A.2.1</v>
          </cell>
          <cell r="B96" t="str">
            <v xml:space="preserve">  6.9KV VCB 4000A 40KA , SWITCHGEAR INCOMING &amp; TIE PANEL </v>
          </cell>
          <cell r="C96">
            <v>3</v>
          </cell>
          <cell r="D96" t="str">
            <v>PNL</v>
          </cell>
          <cell r="E96">
            <v>1300000</v>
          </cell>
          <cell r="F96">
            <v>3900000</v>
          </cell>
          <cell r="H96">
            <v>0</v>
          </cell>
          <cell r="I96">
            <v>30</v>
          </cell>
          <cell r="J96">
            <v>90</v>
          </cell>
          <cell r="K96">
            <v>1300000</v>
          </cell>
          <cell r="L96">
            <v>3900000</v>
          </cell>
          <cell r="M96">
            <v>0</v>
          </cell>
          <cell r="N96">
            <v>0</v>
          </cell>
          <cell r="O96">
            <v>8400</v>
          </cell>
          <cell r="P96">
            <v>25200</v>
          </cell>
        </row>
        <row r="97">
          <cell r="A97" t="str">
            <v>A.2.2</v>
          </cell>
          <cell r="B97" t="str">
            <v xml:space="preserve">  6.9KV VCB 1250A 40KA , SWITCHGEAR FEEDER PANEL </v>
          </cell>
          <cell r="C97">
            <v>6</v>
          </cell>
          <cell r="D97" t="str">
            <v>PNL</v>
          </cell>
          <cell r="E97">
            <v>750000</v>
          </cell>
          <cell r="F97">
            <v>4500000</v>
          </cell>
          <cell r="H97">
            <v>0</v>
          </cell>
          <cell r="I97">
            <v>20</v>
          </cell>
          <cell r="J97">
            <v>120</v>
          </cell>
          <cell r="K97">
            <v>750000</v>
          </cell>
          <cell r="L97">
            <v>4500000</v>
          </cell>
          <cell r="M97">
            <v>0</v>
          </cell>
          <cell r="N97">
            <v>0</v>
          </cell>
          <cell r="O97">
            <v>5600</v>
          </cell>
          <cell r="P97">
            <v>33600</v>
          </cell>
        </row>
        <row r="98">
          <cell r="A98" t="str">
            <v>A.2.3</v>
          </cell>
          <cell r="B98" t="str">
            <v xml:space="preserve">  6.9KV 500KVA , W/GCS , CAPACIATOR PANEL</v>
          </cell>
          <cell r="C98">
            <v>2</v>
          </cell>
          <cell r="D98" t="str">
            <v>PNL</v>
          </cell>
          <cell r="E98">
            <v>600000</v>
          </cell>
          <cell r="F98">
            <v>1200000</v>
          </cell>
          <cell r="H98">
            <v>0</v>
          </cell>
          <cell r="I98">
            <v>20</v>
          </cell>
          <cell r="J98">
            <v>40</v>
          </cell>
          <cell r="K98">
            <v>600000</v>
          </cell>
          <cell r="L98">
            <v>1200000</v>
          </cell>
          <cell r="M98">
            <v>0</v>
          </cell>
          <cell r="N98">
            <v>0</v>
          </cell>
          <cell r="O98">
            <v>5600</v>
          </cell>
          <cell r="P98">
            <v>11200</v>
          </cell>
        </row>
        <row r="99">
          <cell r="A99" t="str">
            <v>A.2.4</v>
          </cell>
          <cell r="B99" t="str">
            <v xml:space="preserve">  CAST RESIN DRY TYPE TR. , IP20 ENCLOSURE , 3 PHASE 6.9KV/480V ,1000KVA </v>
          </cell>
          <cell r="C99">
            <v>2</v>
          </cell>
          <cell r="D99" t="str">
            <v>SET</v>
          </cell>
          <cell r="E99">
            <v>410000</v>
          </cell>
          <cell r="F99">
            <v>820000</v>
          </cell>
          <cell r="H99">
            <v>0</v>
          </cell>
          <cell r="I99">
            <v>108</v>
          </cell>
          <cell r="J99">
            <v>216</v>
          </cell>
          <cell r="K99">
            <v>410000</v>
          </cell>
          <cell r="L99">
            <v>820000</v>
          </cell>
          <cell r="M99">
            <v>0</v>
          </cell>
          <cell r="N99">
            <v>0</v>
          </cell>
          <cell r="O99">
            <v>30240</v>
          </cell>
          <cell r="P99">
            <v>60480</v>
          </cell>
        </row>
        <row r="100">
          <cell r="A100" t="str">
            <v>A.2.5</v>
          </cell>
          <cell r="B100" t="str">
            <v xml:space="preserve">  480V BUS DUCT, 3PH 3W, 1600A INDOOR, 30KA , 6M LG</v>
          </cell>
          <cell r="C100">
            <v>2</v>
          </cell>
          <cell r="D100" t="str">
            <v>SET</v>
          </cell>
          <cell r="E100">
            <v>210000</v>
          </cell>
          <cell r="F100">
            <v>420000</v>
          </cell>
          <cell r="H100">
            <v>0</v>
          </cell>
          <cell r="I100">
            <v>36</v>
          </cell>
          <cell r="J100">
            <v>72</v>
          </cell>
          <cell r="K100">
            <v>210000</v>
          </cell>
          <cell r="L100">
            <v>420000</v>
          </cell>
          <cell r="M100">
            <v>0</v>
          </cell>
          <cell r="N100">
            <v>0</v>
          </cell>
          <cell r="O100">
            <v>10080</v>
          </cell>
          <cell r="P100">
            <v>20160</v>
          </cell>
        </row>
        <row r="101">
          <cell r="A101" t="str">
            <v>A.2.6</v>
          </cell>
          <cell r="B101" t="str">
            <v xml:space="preserve">  480V SWGR , 30KA, INCOMING ACB1600Ax2PNL &amp; TIE ACB1600A </v>
          </cell>
          <cell r="C101">
            <v>1</v>
          </cell>
          <cell r="D101" t="str">
            <v>LOT</v>
          </cell>
          <cell r="E101">
            <v>1100000</v>
          </cell>
          <cell r="F101">
            <v>1100000</v>
          </cell>
          <cell r="H101">
            <v>0</v>
          </cell>
          <cell r="I101">
            <v>60</v>
          </cell>
          <cell r="J101">
            <v>60</v>
          </cell>
          <cell r="K101">
            <v>1100000</v>
          </cell>
          <cell r="L101">
            <v>1100000</v>
          </cell>
          <cell r="M101">
            <v>0</v>
          </cell>
          <cell r="N101">
            <v>0</v>
          </cell>
          <cell r="O101">
            <v>16800</v>
          </cell>
          <cell r="P101">
            <v>16800</v>
          </cell>
        </row>
        <row r="102">
          <cell r="A102" t="str">
            <v>A.2.7</v>
          </cell>
          <cell r="B102" t="str">
            <v xml:space="preserve">  480V MCC SINGLE FACE , 30KA</v>
          </cell>
          <cell r="C102">
            <v>7</v>
          </cell>
          <cell r="D102" t="str">
            <v>PNL</v>
          </cell>
          <cell r="E102">
            <v>120000</v>
          </cell>
          <cell r="F102">
            <v>840000</v>
          </cell>
          <cell r="H102">
            <v>0</v>
          </cell>
          <cell r="I102">
            <v>15</v>
          </cell>
          <cell r="J102">
            <v>105</v>
          </cell>
          <cell r="K102">
            <v>120000</v>
          </cell>
          <cell r="L102">
            <v>840000</v>
          </cell>
          <cell r="M102">
            <v>0</v>
          </cell>
          <cell r="N102">
            <v>0</v>
          </cell>
          <cell r="O102">
            <v>4200</v>
          </cell>
          <cell r="P102">
            <v>29400</v>
          </cell>
        </row>
        <row r="103">
          <cell r="B103" t="str">
            <v>SUB-TOTAL (A.2)</v>
          </cell>
          <cell r="F103">
            <v>12780000</v>
          </cell>
          <cell r="J103">
            <v>703</v>
          </cell>
          <cell r="L103">
            <v>12780000</v>
          </cell>
          <cell r="P103">
            <v>196840</v>
          </cell>
        </row>
        <row r="105">
          <cell r="A105" t="str">
            <v>*</v>
          </cell>
          <cell r="B105" t="str">
            <v>DWG. NO. XK11A-0000-05,06,07,08</v>
          </cell>
          <cell r="F105">
            <v>0</v>
          </cell>
          <cell r="H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</row>
        <row r="106">
          <cell r="A106" t="str">
            <v xml:space="preserve">   A.3</v>
          </cell>
          <cell r="B106" t="str">
            <v>NO.1 SUBSTATION (場區)</v>
          </cell>
          <cell r="F106">
            <v>0</v>
          </cell>
          <cell r="H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</row>
        <row r="107">
          <cell r="A107" t="str">
            <v>A.3.1</v>
          </cell>
          <cell r="B107" t="str">
            <v xml:space="preserve">  6.9KV VCB 1250A 40KA , SWITCHGEAR INCOMING &amp; TIE PANEL &amp; FEEDER PANEL</v>
          </cell>
          <cell r="C107">
            <v>5</v>
          </cell>
          <cell r="D107" t="str">
            <v>PNL</v>
          </cell>
          <cell r="E107">
            <v>800000</v>
          </cell>
          <cell r="F107">
            <v>4000000</v>
          </cell>
          <cell r="H107">
            <v>0</v>
          </cell>
          <cell r="I107">
            <v>20</v>
          </cell>
          <cell r="J107">
            <v>100</v>
          </cell>
          <cell r="K107">
            <v>800000</v>
          </cell>
          <cell r="L107">
            <v>4000000</v>
          </cell>
          <cell r="M107">
            <v>0</v>
          </cell>
          <cell r="N107">
            <v>0</v>
          </cell>
          <cell r="O107">
            <v>5600</v>
          </cell>
          <cell r="P107">
            <v>28000</v>
          </cell>
        </row>
        <row r="108">
          <cell r="A108" t="str">
            <v>A.3.2</v>
          </cell>
          <cell r="B108" t="str">
            <v xml:space="preserve">  6.9KV GCS ,  NEMA CLASS E2 , MCC PANEL</v>
          </cell>
          <cell r="C108">
            <v>10</v>
          </cell>
          <cell r="D108" t="str">
            <v>PNL</v>
          </cell>
          <cell r="E108">
            <v>500000</v>
          </cell>
          <cell r="F108">
            <v>5000000</v>
          </cell>
          <cell r="H108">
            <v>0</v>
          </cell>
          <cell r="I108">
            <v>20</v>
          </cell>
          <cell r="J108">
            <v>200</v>
          </cell>
          <cell r="K108">
            <v>500000</v>
          </cell>
          <cell r="L108">
            <v>5000000</v>
          </cell>
          <cell r="M108">
            <v>0</v>
          </cell>
          <cell r="N108">
            <v>0</v>
          </cell>
          <cell r="O108">
            <v>5600</v>
          </cell>
          <cell r="P108">
            <v>56000</v>
          </cell>
        </row>
        <row r="109">
          <cell r="A109" t="str">
            <v>A.3.3</v>
          </cell>
          <cell r="B109" t="str">
            <v xml:space="preserve">  6.9KV 500KVA , W/GCS , CAPACIATOR PANEL</v>
          </cell>
          <cell r="C109">
            <v>8</v>
          </cell>
          <cell r="D109" t="str">
            <v>PNL</v>
          </cell>
          <cell r="E109">
            <v>600000</v>
          </cell>
          <cell r="F109">
            <v>4800000</v>
          </cell>
          <cell r="H109">
            <v>0</v>
          </cell>
          <cell r="I109">
            <v>20</v>
          </cell>
          <cell r="J109">
            <v>160</v>
          </cell>
          <cell r="K109">
            <v>600000</v>
          </cell>
          <cell r="L109">
            <v>4800000</v>
          </cell>
          <cell r="M109">
            <v>0</v>
          </cell>
          <cell r="N109">
            <v>0</v>
          </cell>
          <cell r="O109">
            <v>5600</v>
          </cell>
          <cell r="P109">
            <v>44800</v>
          </cell>
        </row>
        <row r="110">
          <cell r="A110" t="str">
            <v>A.3.4</v>
          </cell>
          <cell r="B110" t="str">
            <v xml:space="preserve">  CAST RESIN DRY TYPE TR. , IP20 ENCLOSURE , 3 PHASE 6.9KV/480V ,2000/2500KVA </v>
          </cell>
          <cell r="C110">
            <v>2</v>
          </cell>
          <cell r="D110" t="str">
            <v>SET</v>
          </cell>
          <cell r="E110">
            <v>652000</v>
          </cell>
          <cell r="F110">
            <v>1304000</v>
          </cell>
          <cell r="H110">
            <v>0</v>
          </cell>
          <cell r="I110">
            <v>170</v>
          </cell>
          <cell r="J110">
            <v>340</v>
          </cell>
          <cell r="K110">
            <v>652000</v>
          </cell>
          <cell r="L110">
            <v>1304000</v>
          </cell>
          <cell r="M110">
            <v>0</v>
          </cell>
          <cell r="N110">
            <v>0</v>
          </cell>
          <cell r="O110">
            <v>47600</v>
          </cell>
          <cell r="P110">
            <v>95200</v>
          </cell>
        </row>
        <row r="111">
          <cell r="A111" t="str">
            <v>A.3.5</v>
          </cell>
          <cell r="B111" t="str">
            <v xml:space="preserve">  480V BUS DUCT, 3PH 3W, 4000A INDOOR, 65KA , 6M LG</v>
          </cell>
          <cell r="C111">
            <v>2</v>
          </cell>
          <cell r="D111" t="str">
            <v>SET</v>
          </cell>
          <cell r="E111">
            <v>350000</v>
          </cell>
          <cell r="F111">
            <v>700000</v>
          </cell>
          <cell r="H111">
            <v>0</v>
          </cell>
          <cell r="I111">
            <v>36</v>
          </cell>
          <cell r="J111">
            <v>72</v>
          </cell>
          <cell r="K111">
            <v>350000</v>
          </cell>
          <cell r="L111">
            <v>700000</v>
          </cell>
          <cell r="M111">
            <v>0</v>
          </cell>
          <cell r="N111">
            <v>0</v>
          </cell>
          <cell r="O111">
            <v>10080</v>
          </cell>
          <cell r="P111">
            <v>20160</v>
          </cell>
        </row>
        <row r="112">
          <cell r="A112" t="str">
            <v>A.3.6</v>
          </cell>
          <cell r="B112" t="str">
            <v xml:space="preserve">  480V SWGR , 65KA, INCOMING ACB4000Ax2PNL &amp; TIE ACB4000A</v>
          </cell>
          <cell r="C112">
            <v>1</v>
          </cell>
          <cell r="D112" t="str">
            <v>LOT</v>
          </cell>
          <cell r="E112">
            <v>1830000</v>
          </cell>
          <cell r="F112">
            <v>1830000</v>
          </cell>
          <cell r="H112">
            <v>0</v>
          </cell>
          <cell r="I112">
            <v>60</v>
          </cell>
          <cell r="J112">
            <v>60</v>
          </cell>
          <cell r="K112">
            <v>1830000</v>
          </cell>
          <cell r="L112">
            <v>1830000</v>
          </cell>
          <cell r="M112">
            <v>0</v>
          </cell>
          <cell r="N112">
            <v>0</v>
          </cell>
          <cell r="O112">
            <v>16800</v>
          </cell>
          <cell r="P112">
            <v>16800</v>
          </cell>
        </row>
        <row r="113">
          <cell r="A113" t="str">
            <v>A.3.7</v>
          </cell>
          <cell r="B113" t="str">
            <v xml:space="preserve">  480V MCC SINGLE FACE , 65KA</v>
          </cell>
          <cell r="C113">
            <v>19</v>
          </cell>
          <cell r="D113" t="str">
            <v>PNL</v>
          </cell>
          <cell r="E113">
            <v>160000</v>
          </cell>
          <cell r="F113">
            <v>3040000</v>
          </cell>
          <cell r="H113">
            <v>0</v>
          </cell>
          <cell r="I113">
            <v>15</v>
          </cell>
          <cell r="J113">
            <v>285</v>
          </cell>
          <cell r="K113">
            <v>160000</v>
          </cell>
          <cell r="L113">
            <v>3040000</v>
          </cell>
          <cell r="M113">
            <v>0</v>
          </cell>
          <cell r="N113">
            <v>0</v>
          </cell>
          <cell r="O113">
            <v>4200</v>
          </cell>
          <cell r="P113">
            <v>79800</v>
          </cell>
        </row>
        <row r="114">
          <cell r="A114" t="str">
            <v>A.3.8</v>
          </cell>
          <cell r="B114" t="str">
            <v xml:space="preserve">  480V EMERGENCY SWGR , 65KA, 4000A ACB</v>
          </cell>
          <cell r="C114">
            <v>2</v>
          </cell>
          <cell r="D114" t="str">
            <v>PNL</v>
          </cell>
          <cell r="E114">
            <v>610000</v>
          </cell>
          <cell r="F114">
            <v>1220000</v>
          </cell>
          <cell r="H114">
            <v>0</v>
          </cell>
          <cell r="I114">
            <v>20</v>
          </cell>
          <cell r="J114">
            <v>40</v>
          </cell>
          <cell r="K114">
            <v>610000</v>
          </cell>
          <cell r="L114">
            <v>1220000</v>
          </cell>
          <cell r="M114">
            <v>0</v>
          </cell>
          <cell r="N114">
            <v>0</v>
          </cell>
          <cell r="O114">
            <v>5600</v>
          </cell>
          <cell r="P114">
            <v>11200</v>
          </cell>
        </row>
        <row r="115">
          <cell r="A115" t="str">
            <v>A.3.9</v>
          </cell>
          <cell r="B115" t="str">
            <v xml:space="preserve">  480V EMERGENCY MCC SINGLE FACE , 40KA</v>
          </cell>
          <cell r="C115">
            <v>3</v>
          </cell>
          <cell r="D115" t="str">
            <v>PNL</v>
          </cell>
          <cell r="E115">
            <v>140000</v>
          </cell>
          <cell r="F115">
            <v>420000</v>
          </cell>
          <cell r="H115">
            <v>0</v>
          </cell>
          <cell r="I115">
            <v>15</v>
          </cell>
          <cell r="J115">
            <v>45</v>
          </cell>
          <cell r="K115">
            <v>140000</v>
          </cell>
          <cell r="L115">
            <v>420000</v>
          </cell>
          <cell r="M115">
            <v>0</v>
          </cell>
          <cell r="N115">
            <v>0</v>
          </cell>
          <cell r="O115">
            <v>4200</v>
          </cell>
          <cell r="P115">
            <v>12600</v>
          </cell>
        </row>
        <row r="116">
          <cell r="B116" t="str">
            <v>SUB-TOTAL (A.3)</v>
          </cell>
          <cell r="F116">
            <v>22314000</v>
          </cell>
          <cell r="J116">
            <v>1302</v>
          </cell>
          <cell r="L116">
            <v>22314000</v>
          </cell>
          <cell r="P116">
            <v>364560</v>
          </cell>
        </row>
        <row r="117">
          <cell r="F117">
            <v>0</v>
          </cell>
          <cell r="H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</row>
        <row r="118">
          <cell r="A118" t="str">
            <v>*</v>
          </cell>
          <cell r="B118" t="str">
            <v>DWG. NO. XK11A-0000-09,10</v>
          </cell>
          <cell r="F118">
            <v>0</v>
          </cell>
          <cell r="H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</row>
        <row r="119">
          <cell r="A119" t="str">
            <v xml:space="preserve">   A.4</v>
          </cell>
          <cell r="B119" t="str">
            <v>NO.2 SUBSTATION (碼頭區)</v>
          </cell>
          <cell r="F119">
            <v>0</v>
          </cell>
          <cell r="H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</row>
        <row r="120">
          <cell r="A120" t="str">
            <v>A.4.1</v>
          </cell>
          <cell r="B120" t="str">
            <v xml:space="preserve">  6.9KV VCB 1250A 40KA , SWITCHGEAR INCOMING &amp; TIE PANEL &amp; FEEDER PANEL</v>
          </cell>
          <cell r="C120">
            <v>5</v>
          </cell>
          <cell r="D120" t="str">
            <v>PNL</v>
          </cell>
          <cell r="E120">
            <v>800000</v>
          </cell>
          <cell r="F120">
            <v>4000000</v>
          </cell>
          <cell r="H120">
            <v>0</v>
          </cell>
          <cell r="I120">
            <v>20</v>
          </cell>
          <cell r="J120">
            <v>100</v>
          </cell>
          <cell r="K120">
            <v>800000</v>
          </cell>
          <cell r="L120">
            <v>4000000</v>
          </cell>
          <cell r="M120">
            <v>0</v>
          </cell>
          <cell r="N120">
            <v>0</v>
          </cell>
          <cell r="O120">
            <v>5600</v>
          </cell>
          <cell r="P120">
            <v>28000</v>
          </cell>
        </row>
        <row r="121">
          <cell r="A121" t="str">
            <v>A.4.2</v>
          </cell>
          <cell r="B121" t="str">
            <v xml:space="preserve">  6.9KV VCB 1250A , MCC PANEL</v>
          </cell>
          <cell r="C121">
            <v>3</v>
          </cell>
          <cell r="D121" t="str">
            <v>PNL</v>
          </cell>
          <cell r="E121">
            <v>700000</v>
          </cell>
          <cell r="F121">
            <v>2100000</v>
          </cell>
          <cell r="H121">
            <v>0</v>
          </cell>
          <cell r="I121">
            <v>20</v>
          </cell>
          <cell r="J121">
            <v>60</v>
          </cell>
          <cell r="K121">
            <v>700000</v>
          </cell>
          <cell r="L121">
            <v>2100000</v>
          </cell>
          <cell r="M121">
            <v>0</v>
          </cell>
          <cell r="N121">
            <v>0</v>
          </cell>
          <cell r="O121">
            <v>5600</v>
          </cell>
          <cell r="P121">
            <v>16800</v>
          </cell>
        </row>
        <row r="122">
          <cell r="A122" t="str">
            <v>A.4.3</v>
          </cell>
          <cell r="B122" t="str">
            <v xml:space="preserve">  6.9KV 500KVA , W/GCS , CAPACIATOR PANEL</v>
          </cell>
          <cell r="C122">
            <v>2</v>
          </cell>
          <cell r="D122" t="str">
            <v>PNL</v>
          </cell>
          <cell r="E122">
            <v>600000</v>
          </cell>
          <cell r="F122">
            <v>1200000</v>
          </cell>
          <cell r="H122">
            <v>0</v>
          </cell>
          <cell r="I122">
            <v>20</v>
          </cell>
          <cell r="J122">
            <v>40</v>
          </cell>
          <cell r="K122">
            <v>600000</v>
          </cell>
          <cell r="L122">
            <v>1200000</v>
          </cell>
          <cell r="M122">
            <v>0</v>
          </cell>
          <cell r="N122">
            <v>0</v>
          </cell>
          <cell r="O122">
            <v>5600</v>
          </cell>
          <cell r="P122">
            <v>11200</v>
          </cell>
        </row>
        <row r="123">
          <cell r="A123" t="str">
            <v>A.4.4</v>
          </cell>
          <cell r="B123" t="str">
            <v xml:space="preserve">  6.9KV 1000KVA , W/GCS , CAPACIATOR PANEL</v>
          </cell>
          <cell r="C123">
            <v>2</v>
          </cell>
          <cell r="D123" t="str">
            <v>PNL</v>
          </cell>
          <cell r="E123">
            <v>900000</v>
          </cell>
          <cell r="F123">
            <v>1800000</v>
          </cell>
          <cell r="H123">
            <v>0</v>
          </cell>
          <cell r="I123">
            <v>20</v>
          </cell>
          <cell r="J123">
            <v>40</v>
          </cell>
          <cell r="K123">
            <v>900000</v>
          </cell>
          <cell r="L123">
            <v>1800000</v>
          </cell>
          <cell r="M123">
            <v>0</v>
          </cell>
          <cell r="N123">
            <v>0</v>
          </cell>
          <cell r="O123">
            <v>5600</v>
          </cell>
          <cell r="P123">
            <v>11200</v>
          </cell>
        </row>
        <row r="124">
          <cell r="A124" t="str">
            <v>A.4.5</v>
          </cell>
          <cell r="B124" t="str">
            <v xml:space="preserve">  CAST RESIN DRY TYPE TR. , IP20 ENCLOSURE , 3 PHASE 6.9KV/480V ,1000KVA </v>
          </cell>
          <cell r="C124">
            <v>2</v>
          </cell>
          <cell r="D124" t="str">
            <v>SET</v>
          </cell>
          <cell r="E124">
            <v>410000</v>
          </cell>
          <cell r="F124">
            <v>820000</v>
          </cell>
          <cell r="H124">
            <v>0</v>
          </cell>
          <cell r="I124">
            <v>108</v>
          </cell>
          <cell r="J124">
            <v>216</v>
          </cell>
          <cell r="K124">
            <v>410000</v>
          </cell>
          <cell r="L124">
            <v>820000</v>
          </cell>
          <cell r="M124">
            <v>0</v>
          </cell>
          <cell r="N124">
            <v>0</v>
          </cell>
          <cell r="O124">
            <v>30240</v>
          </cell>
          <cell r="P124">
            <v>60480</v>
          </cell>
        </row>
        <row r="125">
          <cell r="A125" t="str">
            <v>A.4.6</v>
          </cell>
          <cell r="B125" t="str">
            <v xml:space="preserve">  480V BUS DUCT, 3PH 3W, 1600A INDOOR, 30KA , 6M LG</v>
          </cell>
          <cell r="C125">
            <v>2</v>
          </cell>
          <cell r="D125" t="str">
            <v>SET</v>
          </cell>
          <cell r="E125">
            <v>210000</v>
          </cell>
          <cell r="F125">
            <v>420000</v>
          </cell>
          <cell r="H125">
            <v>0</v>
          </cell>
          <cell r="I125">
            <v>36</v>
          </cell>
          <cell r="J125">
            <v>72</v>
          </cell>
          <cell r="K125">
            <v>210000</v>
          </cell>
          <cell r="L125">
            <v>420000</v>
          </cell>
          <cell r="M125">
            <v>0</v>
          </cell>
          <cell r="N125">
            <v>0</v>
          </cell>
          <cell r="O125">
            <v>10080</v>
          </cell>
          <cell r="P125">
            <v>20160</v>
          </cell>
        </row>
        <row r="126">
          <cell r="A126" t="str">
            <v>A.4.7</v>
          </cell>
          <cell r="B126" t="str">
            <v xml:space="preserve">  480V SWGR , 30KA, INCOMING ACB1600Ax2PNL &amp; TIE ACB1600A </v>
          </cell>
          <cell r="C126">
            <v>1</v>
          </cell>
          <cell r="D126" t="str">
            <v>LOT</v>
          </cell>
          <cell r="E126">
            <v>1100000</v>
          </cell>
          <cell r="F126">
            <v>1100000</v>
          </cell>
          <cell r="H126">
            <v>0</v>
          </cell>
          <cell r="I126">
            <v>60</v>
          </cell>
          <cell r="J126">
            <v>60</v>
          </cell>
          <cell r="K126">
            <v>1100000</v>
          </cell>
          <cell r="L126">
            <v>1100000</v>
          </cell>
          <cell r="M126">
            <v>0</v>
          </cell>
          <cell r="N126">
            <v>0</v>
          </cell>
          <cell r="O126">
            <v>16800</v>
          </cell>
          <cell r="P126">
            <v>16800</v>
          </cell>
        </row>
        <row r="127">
          <cell r="A127" t="str">
            <v>A.4.8</v>
          </cell>
          <cell r="B127" t="str">
            <v xml:space="preserve">  480V MCC SINGLE FACE , 30KA</v>
          </cell>
          <cell r="C127">
            <v>7</v>
          </cell>
          <cell r="D127" t="str">
            <v>PNL</v>
          </cell>
          <cell r="E127">
            <v>120000</v>
          </cell>
          <cell r="F127">
            <v>840000</v>
          </cell>
          <cell r="H127">
            <v>0</v>
          </cell>
          <cell r="I127">
            <v>15</v>
          </cell>
          <cell r="J127">
            <v>105</v>
          </cell>
          <cell r="K127">
            <v>120000</v>
          </cell>
          <cell r="L127">
            <v>840000</v>
          </cell>
          <cell r="M127">
            <v>0</v>
          </cell>
          <cell r="N127">
            <v>0</v>
          </cell>
          <cell r="O127">
            <v>4200</v>
          </cell>
          <cell r="P127">
            <v>29400</v>
          </cell>
        </row>
        <row r="128">
          <cell r="B128" t="str">
            <v>SUB-TOTAL (A.4)</v>
          </cell>
          <cell r="F128">
            <v>12280000</v>
          </cell>
          <cell r="J128">
            <v>693</v>
          </cell>
          <cell r="L128">
            <v>12280000</v>
          </cell>
          <cell r="P128">
            <v>194040</v>
          </cell>
        </row>
        <row r="129">
          <cell r="F129">
            <v>0</v>
          </cell>
          <cell r="H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</row>
        <row r="130">
          <cell r="A130" t="str">
            <v>A.5</v>
          </cell>
          <cell r="B130" t="str">
            <v xml:space="preserve"> DISEL STAND-BY GENERATOR 1250KW OUTPUT,</v>
          </cell>
          <cell r="C130">
            <v>1</v>
          </cell>
          <cell r="D130" t="str">
            <v>SET</v>
          </cell>
          <cell r="E130">
            <v>6250000</v>
          </cell>
          <cell r="F130">
            <v>6250000</v>
          </cell>
          <cell r="H130">
            <v>0</v>
          </cell>
          <cell r="I130">
            <v>560</v>
          </cell>
          <cell r="J130">
            <v>560</v>
          </cell>
          <cell r="K130">
            <v>6250000</v>
          </cell>
          <cell r="L130">
            <v>6250000</v>
          </cell>
          <cell r="M130">
            <v>0</v>
          </cell>
          <cell r="N130">
            <v>0</v>
          </cell>
          <cell r="O130">
            <v>224000</v>
          </cell>
          <cell r="P130">
            <v>224000</v>
          </cell>
        </row>
        <row r="131">
          <cell r="B131" t="str">
            <v xml:space="preserve"> 3PH 3W 480V, W/ CONTROL PANEL , DALY TANK</v>
          </cell>
          <cell r="F131">
            <v>0</v>
          </cell>
          <cell r="H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</row>
        <row r="132">
          <cell r="F132">
            <v>0</v>
          </cell>
          <cell r="H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</row>
        <row r="133">
          <cell r="A133" t="str">
            <v>A.6</v>
          </cell>
          <cell r="B133" t="str">
            <v>3 PHASE 480V-120V UPS</v>
          </cell>
          <cell r="F133">
            <v>0</v>
          </cell>
          <cell r="H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</row>
        <row r="134">
          <cell r="A134" t="str">
            <v>A.6.1</v>
          </cell>
          <cell r="B134" t="str">
            <v xml:space="preserve"> 100 KVA ,  W/ BATTERY LEAD-CALCIUM TYPE 30 MIN.</v>
          </cell>
          <cell r="C134">
            <v>1</v>
          </cell>
          <cell r="D134" t="str">
            <v>SET</v>
          </cell>
          <cell r="E134">
            <v>1250000</v>
          </cell>
          <cell r="F134">
            <v>1250000</v>
          </cell>
          <cell r="H134">
            <v>0</v>
          </cell>
          <cell r="I134">
            <v>188</v>
          </cell>
          <cell r="J134">
            <v>188</v>
          </cell>
          <cell r="K134">
            <v>1250000</v>
          </cell>
          <cell r="L134">
            <v>1250000</v>
          </cell>
          <cell r="M134">
            <v>0</v>
          </cell>
          <cell r="N134">
            <v>0</v>
          </cell>
          <cell r="O134">
            <v>52640</v>
          </cell>
          <cell r="P134">
            <v>52640</v>
          </cell>
        </row>
        <row r="135">
          <cell r="A135" t="str">
            <v>A.6.2</v>
          </cell>
          <cell r="B135" t="str">
            <v xml:space="preserve"> 15 KVA ,  W/ BATTERY LEAD-CALCIUM TYPE 30 MIN.</v>
          </cell>
          <cell r="C135">
            <v>1</v>
          </cell>
          <cell r="D135" t="str">
            <v>SET</v>
          </cell>
          <cell r="E135">
            <v>300000</v>
          </cell>
          <cell r="F135">
            <v>300000</v>
          </cell>
          <cell r="H135">
            <v>0</v>
          </cell>
          <cell r="I135">
            <v>50</v>
          </cell>
          <cell r="J135">
            <v>50</v>
          </cell>
          <cell r="K135">
            <v>300000</v>
          </cell>
          <cell r="L135">
            <v>300000</v>
          </cell>
          <cell r="M135">
            <v>0</v>
          </cell>
          <cell r="N135">
            <v>0</v>
          </cell>
          <cell r="O135">
            <v>14000</v>
          </cell>
          <cell r="P135">
            <v>14000</v>
          </cell>
        </row>
        <row r="136">
          <cell r="B136" t="str">
            <v>SUB-TOTAL (A.6)</v>
          </cell>
          <cell r="F136">
            <v>1550000</v>
          </cell>
          <cell r="J136">
            <v>238</v>
          </cell>
          <cell r="L136">
            <v>1550000</v>
          </cell>
          <cell r="P136">
            <v>66640</v>
          </cell>
        </row>
        <row r="138">
          <cell r="A138" t="str">
            <v>A.7</v>
          </cell>
          <cell r="B138" t="str">
            <v xml:space="preserve">  DC POWER SUPPLY       </v>
          </cell>
        </row>
        <row r="139">
          <cell r="A139" t="str">
            <v>A.7.1</v>
          </cell>
          <cell r="B139" t="str">
            <v xml:space="preserve"> 125VDC CHAGER, 50A,  W/ 60AH LEAD-CALCIUM BATTERY &amp; RACK</v>
          </cell>
          <cell r="C139">
            <v>1</v>
          </cell>
          <cell r="D139" t="str">
            <v>SET</v>
          </cell>
          <cell r="E139">
            <v>325000</v>
          </cell>
          <cell r="F139">
            <v>325000</v>
          </cell>
          <cell r="H139">
            <v>0</v>
          </cell>
          <cell r="I139">
            <v>50</v>
          </cell>
          <cell r="J139">
            <v>50</v>
          </cell>
          <cell r="K139">
            <v>325000</v>
          </cell>
          <cell r="L139">
            <v>325000</v>
          </cell>
          <cell r="M139">
            <v>0</v>
          </cell>
          <cell r="N139">
            <v>0</v>
          </cell>
          <cell r="O139">
            <v>14000</v>
          </cell>
          <cell r="P139">
            <v>14000</v>
          </cell>
        </row>
        <row r="140">
          <cell r="A140" t="str">
            <v>A.7.2</v>
          </cell>
          <cell r="B140" t="str">
            <v xml:space="preserve"> 125VDC CHAGER, 25A,  W/ 30AH LEAD-CALCIUM BATTERY &amp; RACK</v>
          </cell>
          <cell r="C140">
            <v>2</v>
          </cell>
          <cell r="D140" t="str">
            <v>SET</v>
          </cell>
          <cell r="E140">
            <v>245000</v>
          </cell>
          <cell r="F140">
            <v>490000</v>
          </cell>
          <cell r="H140">
            <v>0</v>
          </cell>
          <cell r="I140">
            <v>35</v>
          </cell>
          <cell r="J140">
            <v>70</v>
          </cell>
          <cell r="K140">
            <v>245000</v>
          </cell>
          <cell r="L140">
            <v>490000</v>
          </cell>
          <cell r="M140">
            <v>0</v>
          </cell>
          <cell r="N140">
            <v>0</v>
          </cell>
          <cell r="O140">
            <v>9800</v>
          </cell>
          <cell r="P140">
            <v>19600</v>
          </cell>
        </row>
        <row r="141">
          <cell r="B141" t="str">
            <v>SUB-TOTAL (A7)</v>
          </cell>
          <cell r="F141">
            <v>815000</v>
          </cell>
          <cell r="J141">
            <v>120</v>
          </cell>
          <cell r="L141">
            <v>815000</v>
          </cell>
          <cell r="P141">
            <v>33600</v>
          </cell>
        </row>
        <row r="143">
          <cell r="A143" t="str">
            <v>A.8</v>
          </cell>
          <cell r="B143" t="str">
            <v>OTHER</v>
          </cell>
        </row>
        <row r="144">
          <cell r="A144" t="str">
            <v>A.8.1</v>
          </cell>
          <cell r="B144" t="str">
            <v>SELF-STANDING POWER PANEL, 480V, 65KA</v>
          </cell>
          <cell r="C144">
            <v>1</v>
          </cell>
          <cell r="D144" t="str">
            <v>SET</v>
          </cell>
          <cell r="E144">
            <v>120000</v>
          </cell>
          <cell r="F144">
            <v>120000</v>
          </cell>
          <cell r="H144">
            <v>0</v>
          </cell>
          <cell r="I144">
            <v>20</v>
          </cell>
          <cell r="J144">
            <v>20</v>
          </cell>
          <cell r="K144">
            <v>120000</v>
          </cell>
          <cell r="L144">
            <v>120000</v>
          </cell>
          <cell r="M144">
            <v>0</v>
          </cell>
          <cell r="N144">
            <v>0</v>
          </cell>
          <cell r="O144">
            <v>5600</v>
          </cell>
          <cell r="P144">
            <v>5600</v>
          </cell>
        </row>
        <row r="145">
          <cell r="B145" t="str">
            <v>PNL. NO. CCR2-D-MC1 (DWG. NO. XK11A-0000-12)</v>
          </cell>
          <cell r="F145">
            <v>0</v>
          </cell>
          <cell r="H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</row>
        <row r="146">
          <cell r="A146" t="str">
            <v>A.8.2</v>
          </cell>
          <cell r="B146" t="str">
            <v>SELF-STANDING POWER PANEL, 480V, 30KA (DWG. NO. XK11A-0000-12)</v>
          </cell>
          <cell r="C146">
            <v>6</v>
          </cell>
          <cell r="D146" t="str">
            <v>SET</v>
          </cell>
          <cell r="E146">
            <v>140000</v>
          </cell>
          <cell r="F146">
            <v>840000</v>
          </cell>
          <cell r="H146">
            <v>0</v>
          </cell>
          <cell r="I146">
            <v>20</v>
          </cell>
          <cell r="J146">
            <v>120</v>
          </cell>
          <cell r="K146">
            <v>140000</v>
          </cell>
          <cell r="L146">
            <v>840000</v>
          </cell>
          <cell r="M146">
            <v>0</v>
          </cell>
          <cell r="N146">
            <v>0</v>
          </cell>
          <cell r="O146">
            <v>5600</v>
          </cell>
          <cell r="P146">
            <v>33600</v>
          </cell>
        </row>
        <row r="147">
          <cell r="B147" t="str">
            <v>PNL. NO. POWER PANEL.</v>
          </cell>
          <cell r="F147">
            <v>0</v>
          </cell>
          <cell r="H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</row>
        <row r="148">
          <cell r="A148" t="str">
            <v>A.8.3</v>
          </cell>
          <cell r="B148" t="str">
            <v>DRY RTANSFORMER, WEATHER PROOF ENCLOSURE</v>
          </cell>
          <cell r="F148">
            <v>0</v>
          </cell>
          <cell r="H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</row>
        <row r="149">
          <cell r="B149" t="str">
            <v>480/240V, 30KVA</v>
          </cell>
          <cell r="C149">
            <v>9</v>
          </cell>
          <cell r="D149" t="str">
            <v>SET</v>
          </cell>
          <cell r="E149">
            <v>40000</v>
          </cell>
          <cell r="F149">
            <v>360000</v>
          </cell>
          <cell r="H149">
            <v>0</v>
          </cell>
          <cell r="I149">
            <v>18</v>
          </cell>
          <cell r="J149">
            <v>162</v>
          </cell>
          <cell r="K149">
            <v>40000</v>
          </cell>
          <cell r="L149">
            <v>360000</v>
          </cell>
          <cell r="M149">
            <v>0</v>
          </cell>
          <cell r="N149">
            <v>0</v>
          </cell>
          <cell r="O149">
            <v>5040</v>
          </cell>
          <cell r="P149">
            <v>45360</v>
          </cell>
        </row>
        <row r="150">
          <cell r="B150" t="str">
            <v>480/240V, 20KVA</v>
          </cell>
          <cell r="C150">
            <v>6</v>
          </cell>
          <cell r="D150" t="str">
            <v>SET</v>
          </cell>
          <cell r="E150">
            <v>30000</v>
          </cell>
          <cell r="F150">
            <v>180000</v>
          </cell>
          <cell r="H150">
            <v>0</v>
          </cell>
          <cell r="I150">
            <v>14</v>
          </cell>
          <cell r="J150">
            <v>84</v>
          </cell>
          <cell r="K150">
            <v>30000</v>
          </cell>
          <cell r="L150">
            <v>180000</v>
          </cell>
          <cell r="M150">
            <v>0</v>
          </cell>
          <cell r="N150">
            <v>0</v>
          </cell>
          <cell r="O150">
            <v>3920</v>
          </cell>
          <cell r="P150">
            <v>23520</v>
          </cell>
        </row>
        <row r="151">
          <cell r="B151" t="str">
            <v>480/240V, 10KVA</v>
          </cell>
          <cell r="C151">
            <v>9</v>
          </cell>
          <cell r="D151" t="str">
            <v>SET</v>
          </cell>
          <cell r="E151">
            <v>22000</v>
          </cell>
          <cell r="F151">
            <v>198000</v>
          </cell>
          <cell r="H151">
            <v>0</v>
          </cell>
          <cell r="I151">
            <v>9</v>
          </cell>
          <cell r="J151">
            <v>81</v>
          </cell>
          <cell r="K151">
            <v>22000</v>
          </cell>
          <cell r="L151">
            <v>198000</v>
          </cell>
          <cell r="M151">
            <v>0</v>
          </cell>
          <cell r="N151">
            <v>0</v>
          </cell>
          <cell r="O151">
            <v>2520</v>
          </cell>
          <cell r="P151">
            <v>22680</v>
          </cell>
        </row>
        <row r="152">
          <cell r="A152" t="str">
            <v>A.8.4</v>
          </cell>
          <cell r="B152" t="str">
            <v xml:space="preserve"> MCC FOR TRASH , 480V MCC SINGLE FACE , 30KA</v>
          </cell>
          <cell r="C152">
            <v>5</v>
          </cell>
          <cell r="D152" t="str">
            <v>SET</v>
          </cell>
          <cell r="E152">
            <v>120000</v>
          </cell>
          <cell r="F152">
            <v>600000</v>
          </cell>
          <cell r="H152">
            <v>0</v>
          </cell>
          <cell r="I152">
            <v>15</v>
          </cell>
          <cell r="J152">
            <v>75</v>
          </cell>
          <cell r="K152">
            <v>120000</v>
          </cell>
          <cell r="L152">
            <v>600000</v>
          </cell>
          <cell r="M152">
            <v>0</v>
          </cell>
          <cell r="N152">
            <v>0</v>
          </cell>
          <cell r="O152">
            <v>4200</v>
          </cell>
          <cell r="P152">
            <v>21000</v>
          </cell>
        </row>
        <row r="153">
          <cell r="A153" t="str">
            <v>A.8.5</v>
          </cell>
          <cell r="B153" t="str">
            <v>600VAC, 100A ATS PANEL, WALL MOUNT, INDOOR</v>
          </cell>
          <cell r="C153">
            <v>3</v>
          </cell>
          <cell r="D153" t="str">
            <v>SET</v>
          </cell>
          <cell r="E153">
            <v>100000</v>
          </cell>
          <cell r="F153">
            <v>300000</v>
          </cell>
          <cell r="H153">
            <v>0</v>
          </cell>
          <cell r="I153">
            <v>15</v>
          </cell>
          <cell r="J153">
            <v>45</v>
          </cell>
          <cell r="K153">
            <v>100000</v>
          </cell>
          <cell r="L153">
            <v>300000</v>
          </cell>
          <cell r="M153">
            <v>0</v>
          </cell>
          <cell r="N153">
            <v>0</v>
          </cell>
          <cell r="O153">
            <v>4200</v>
          </cell>
          <cell r="P153">
            <v>12600</v>
          </cell>
        </row>
        <row r="154">
          <cell r="A154" t="str">
            <v>A.8.6</v>
          </cell>
          <cell r="B154" t="str">
            <v>100A NFB PANEL, WALL MOUNT., INDOOR</v>
          </cell>
          <cell r="C154">
            <v>6</v>
          </cell>
          <cell r="D154" t="str">
            <v>SET</v>
          </cell>
          <cell r="E154">
            <v>4000</v>
          </cell>
          <cell r="F154">
            <v>24000</v>
          </cell>
          <cell r="H154">
            <v>0</v>
          </cell>
          <cell r="I154">
            <v>4</v>
          </cell>
          <cell r="J154">
            <v>24</v>
          </cell>
          <cell r="K154">
            <v>4000</v>
          </cell>
          <cell r="L154">
            <v>24000</v>
          </cell>
          <cell r="M154">
            <v>0</v>
          </cell>
          <cell r="N154">
            <v>0</v>
          </cell>
          <cell r="O154">
            <v>1120</v>
          </cell>
          <cell r="P154">
            <v>6720</v>
          </cell>
        </row>
        <row r="155">
          <cell r="A155" t="str">
            <v>A.8.7</v>
          </cell>
          <cell r="B155" t="str">
            <v>600V PDP PANEL, WALL MOUNT, INDOOR</v>
          </cell>
          <cell r="C155">
            <v>6</v>
          </cell>
          <cell r="D155" t="str">
            <v>SET</v>
          </cell>
          <cell r="E155">
            <v>9000</v>
          </cell>
          <cell r="F155">
            <v>54000</v>
          </cell>
          <cell r="H155">
            <v>0</v>
          </cell>
          <cell r="I155">
            <v>6</v>
          </cell>
          <cell r="J155">
            <v>36</v>
          </cell>
          <cell r="K155">
            <v>9000</v>
          </cell>
          <cell r="L155">
            <v>54000</v>
          </cell>
          <cell r="M155">
            <v>0</v>
          </cell>
          <cell r="N155">
            <v>0</v>
          </cell>
          <cell r="O155">
            <v>1680</v>
          </cell>
          <cell r="P155">
            <v>10080</v>
          </cell>
        </row>
        <row r="156">
          <cell r="B156" t="str">
            <v>W/NFB 100A x 1, 20A x6, 10KA</v>
          </cell>
        </row>
        <row r="157">
          <cell r="A157" t="str">
            <v>A.8.8</v>
          </cell>
          <cell r="B157" t="str">
            <v>POWER SYSTEM GRAPHIC PANEL, SELF-STANDING,</v>
          </cell>
          <cell r="C157">
            <v>1</v>
          </cell>
          <cell r="D157" t="str">
            <v>SET</v>
          </cell>
          <cell r="E157">
            <v>320000</v>
          </cell>
          <cell r="F157">
            <v>320000</v>
          </cell>
          <cell r="H157">
            <v>0</v>
          </cell>
          <cell r="I157">
            <v>30</v>
          </cell>
          <cell r="J157">
            <v>30</v>
          </cell>
          <cell r="K157">
            <v>320000</v>
          </cell>
          <cell r="L157">
            <v>320000</v>
          </cell>
          <cell r="M157">
            <v>0</v>
          </cell>
          <cell r="N157">
            <v>0</v>
          </cell>
          <cell r="O157">
            <v>8400</v>
          </cell>
          <cell r="P157">
            <v>8400</v>
          </cell>
        </row>
        <row r="158">
          <cell r="B158" t="str">
            <v xml:space="preserve"> ENCLOSURE SIZE 2200(W)x2300(H)x600(D)MM.</v>
          </cell>
          <cell r="F158">
            <v>0</v>
          </cell>
          <cell r="H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</row>
        <row r="159">
          <cell r="B159" t="str">
            <v>MOSAIC PANEL SIZE 2000(W)x1000(H)MM., W/ LIGHT x60</v>
          </cell>
          <cell r="F159">
            <v>0</v>
          </cell>
          <cell r="H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</row>
        <row r="160">
          <cell r="B160" t="str">
            <v>SUB-TOTAL (A.8)</v>
          </cell>
          <cell r="F160">
            <v>2996000</v>
          </cell>
          <cell r="J160">
            <v>677</v>
          </cell>
          <cell r="L160">
            <v>2996000</v>
          </cell>
          <cell r="O160">
            <v>0</v>
          </cell>
          <cell r="P160">
            <v>189560</v>
          </cell>
        </row>
        <row r="161">
          <cell r="O161">
            <v>0</v>
          </cell>
        </row>
        <row r="162">
          <cell r="A162" t="str">
            <v xml:space="preserve">   A.9</v>
          </cell>
          <cell r="B162" t="str">
            <v xml:space="preserve"> TEST FEE FOR MECH-ELEC CONSULANT CO. &amp; T.P.C.</v>
          </cell>
          <cell r="C162">
            <v>1</v>
          </cell>
          <cell r="D162" t="str">
            <v>LOT</v>
          </cell>
          <cell r="E162" t="str">
            <v>M+L</v>
          </cell>
          <cell r="F162" t="str">
            <v>M+L</v>
          </cell>
          <cell r="H162">
            <v>0</v>
          </cell>
          <cell r="I162">
            <v>1607</v>
          </cell>
          <cell r="J162">
            <v>1607</v>
          </cell>
          <cell r="K162" t="str">
            <v>M+L</v>
          </cell>
          <cell r="L162" t="str">
            <v>M+L</v>
          </cell>
          <cell r="M162">
            <v>0</v>
          </cell>
          <cell r="N162">
            <v>0</v>
          </cell>
          <cell r="O162">
            <v>1800000</v>
          </cell>
          <cell r="P162">
            <v>1800000</v>
          </cell>
        </row>
        <row r="163">
          <cell r="F163">
            <v>0</v>
          </cell>
          <cell r="H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</row>
        <row r="164">
          <cell r="B164" t="str">
            <v>SUB-TOTAL : (A)</v>
          </cell>
          <cell r="F164">
            <v>138612100</v>
          </cell>
          <cell r="H164">
            <v>0</v>
          </cell>
          <cell r="J164">
            <v>13764</v>
          </cell>
          <cell r="K164">
            <v>0</v>
          </cell>
          <cell r="L164">
            <v>138612100</v>
          </cell>
          <cell r="M164">
            <v>0</v>
          </cell>
          <cell r="N164">
            <v>0</v>
          </cell>
          <cell r="O164">
            <v>0</v>
          </cell>
          <cell r="P164">
            <v>6155030</v>
          </cell>
        </row>
        <row r="167">
          <cell r="F167">
            <v>0</v>
          </cell>
          <cell r="H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</row>
        <row r="168">
          <cell r="A168" t="str">
            <v>B</v>
          </cell>
          <cell r="B168" t="str">
            <v xml:space="preserve"> POWER DISTRIBUTION SYSTEM</v>
          </cell>
          <cell r="F168">
            <v>0</v>
          </cell>
          <cell r="H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</row>
        <row r="169">
          <cell r="F169">
            <v>0</v>
          </cell>
          <cell r="H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</row>
        <row r="170">
          <cell r="B170" t="str">
            <v xml:space="preserve"> 600V POWER CABLE, XLPE INSU. PVC JACKET</v>
          </cell>
          <cell r="F170">
            <v>0</v>
          </cell>
          <cell r="H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</row>
        <row r="171">
          <cell r="A171">
            <v>1</v>
          </cell>
          <cell r="B171" t="str">
            <v xml:space="preserve">    3/C 3.5 sq.mm </v>
          </cell>
          <cell r="C171">
            <v>4500</v>
          </cell>
          <cell r="D171" t="str">
            <v>M</v>
          </cell>
          <cell r="E171">
            <v>15</v>
          </cell>
          <cell r="F171">
            <v>67500</v>
          </cell>
          <cell r="H171">
            <v>0</v>
          </cell>
          <cell r="I171">
            <v>7.9000000000000001E-2</v>
          </cell>
          <cell r="J171">
            <v>356</v>
          </cell>
          <cell r="K171">
            <v>15</v>
          </cell>
          <cell r="L171">
            <v>67500</v>
          </cell>
          <cell r="M171">
            <v>0</v>
          </cell>
          <cell r="N171">
            <v>0</v>
          </cell>
          <cell r="O171">
            <v>22</v>
          </cell>
          <cell r="P171">
            <v>99000</v>
          </cell>
        </row>
        <row r="172">
          <cell r="A172">
            <v>2</v>
          </cell>
          <cell r="B172" t="str">
            <v xml:space="preserve">    3/C 5.5 sq.mm </v>
          </cell>
          <cell r="C172">
            <v>4000</v>
          </cell>
          <cell r="D172" t="str">
            <v>M</v>
          </cell>
          <cell r="E172">
            <v>20</v>
          </cell>
          <cell r="F172">
            <v>80000</v>
          </cell>
          <cell r="H172">
            <v>0</v>
          </cell>
          <cell r="I172">
            <v>0.1</v>
          </cell>
          <cell r="J172">
            <v>400</v>
          </cell>
          <cell r="K172">
            <v>20</v>
          </cell>
          <cell r="L172">
            <v>80000</v>
          </cell>
          <cell r="M172">
            <v>0</v>
          </cell>
          <cell r="N172">
            <v>0</v>
          </cell>
          <cell r="O172">
            <v>28</v>
          </cell>
          <cell r="P172">
            <v>112000</v>
          </cell>
        </row>
        <row r="173">
          <cell r="A173">
            <v>3</v>
          </cell>
          <cell r="B173" t="str">
            <v xml:space="preserve">    3/C   8 sq.mm </v>
          </cell>
          <cell r="C173">
            <v>3000</v>
          </cell>
          <cell r="D173" t="str">
            <v>M</v>
          </cell>
          <cell r="E173">
            <v>29</v>
          </cell>
          <cell r="F173">
            <v>87000</v>
          </cell>
          <cell r="H173">
            <v>0</v>
          </cell>
          <cell r="I173">
            <v>0.11799999999999999</v>
          </cell>
          <cell r="J173">
            <v>354</v>
          </cell>
          <cell r="K173">
            <v>29</v>
          </cell>
          <cell r="L173">
            <v>87000</v>
          </cell>
          <cell r="M173">
            <v>0</v>
          </cell>
          <cell r="N173">
            <v>0</v>
          </cell>
          <cell r="O173">
            <v>33</v>
          </cell>
          <cell r="P173">
            <v>99000</v>
          </cell>
        </row>
        <row r="174">
          <cell r="A174">
            <v>4</v>
          </cell>
          <cell r="B174" t="str">
            <v xml:space="preserve">    3/C  14 sq.mm </v>
          </cell>
          <cell r="C174">
            <v>1000</v>
          </cell>
          <cell r="D174" t="str">
            <v>M</v>
          </cell>
          <cell r="E174">
            <v>47</v>
          </cell>
          <cell r="F174">
            <v>47000</v>
          </cell>
          <cell r="H174">
            <v>0</v>
          </cell>
          <cell r="I174">
            <v>0.152</v>
          </cell>
          <cell r="J174">
            <v>152</v>
          </cell>
          <cell r="K174">
            <v>47</v>
          </cell>
          <cell r="L174">
            <v>47000</v>
          </cell>
          <cell r="M174">
            <v>0</v>
          </cell>
          <cell r="N174">
            <v>0</v>
          </cell>
          <cell r="O174">
            <v>43</v>
          </cell>
          <cell r="P174">
            <v>43000</v>
          </cell>
        </row>
        <row r="175">
          <cell r="A175">
            <v>5</v>
          </cell>
          <cell r="B175" t="str">
            <v xml:space="preserve">    3/C  22 sq.mm </v>
          </cell>
          <cell r="C175">
            <v>3000</v>
          </cell>
          <cell r="D175" t="str">
            <v>M</v>
          </cell>
          <cell r="E175">
            <v>70</v>
          </cell>
          <cell r="F175">
            <v>210000</v>
          </cell>
          <cell r="H175">
            <v>0</v>
          </cell>
          <cell r="I175">
            <v>0.18099999999999999</v>
          </cell>
          <cell r="J175">
            <v>543</v>
          </cell>
          <cell r="K175">
            <v>70</v>
          </cell>
          <cell r="L175">
            <v>210000</v>
          </cell>
          <cell r="M175">
            <v>0</v>
          </cell>
          <cell r="N175">
            <v>0</v>
          </cell>
          <cell r="O175">
            <v>51</v>
          </cell>
          <cell r="P175">
            <v>153000</v>
          </cell>
        </row>
        <row r="176">
          <cell r="A176">
            <v>6</v>
          </cell>
          <cell r="B176" t="str">
            <v xml:space="preserve">    3/C  38 sq.mm </v>
          </cell>
          <cell r="C176">
            <v>3000</v>
          </cell>
          <cell r="D176" t="str">
            <v>M</v>
          </cell>
          <cell r="E176">
            <v>111</v>
          </cell>
          <cell r="F176">
            <v>333000</v>
          </cell>
          <cell r="H176">
            <v>0</v>
          </cell>
          <cell r="I176">
            <v>0.23</v>
          </cell>
          <cell r="J176">
            <v>690</v>
          </cell>
          <cell r="K176">
            <v>111</v>
          </cell>
          <cell r="L176">
            <v>333000</v>
          </cell>
          <cell r="M176">
            <v>0</v>
          </cell>
          <cell r="N176">
            <v>0</v>
          </cell>
          <cell r="O176">
            <v>64</v>
          </cell>
          <cell r="P176">
            <v>192000</v>
          </cell>
        </row>
        <row r="177">
          <cell r="A177">
            <v>7</v>
          </cell>
          <cell r="B177" t="str">
            <v xml:space="preserve">    3/C  60 sq.mm </v>
          </cell>
          <cell r="C177">
            <v>7200</v>
          </cell>
          <cell r="D177" t="str">
            <v>M</v>
          </cell>
          <cell r="E177">
            <v>177</v>
          </cell>
          <cell r="F177">
            <v>1274400</v>
          </cell>
          <cell r="H177">
            <v>0</v>
          </cell>
          <cell r="I177">
            <v>0.27700000000000002</v>
          </cell>
          <cell r="J177">
            <v>1994</v>
          </cell>
          <cell r="K177">
            <v>177</v>
          </cell>
          <cell r="L177">
            <v>1274400</v>
          </cell>
          <cell r="M177">
            <v>0</v>
          </cell>
          <cell r="N177">
            <v>0</v>
          </cell>
          <cell r="O177">
            <v>78</v>
          </cell>
          <cell r="P177">
            <v>561600</v>
          </cell>
        </row>
        <row r="178">
          <cell r="A178">
            <v>8</v>
          </cell>
          <cell r="B178" t="str">
            <v xml:space="preserve">    1/C 100 sq.mm </v>
          </cell>
          <cell r="C178">
            <v>2000</v>
          </cell>
          <cell r="D178" t="str">
            <v>M</v>
          </cell>
          <cell r="E178">
            <v>92</v>
          </cell>
          <cell r="F178">
            <v>184000</v>
          </cell>
          <cell r="H178">
            <v>0</v>
          </cell>
          <cell r="I178">
            <v>0.17599999999999999</v>
          </cell>
          <cell r="J178">
            <v>352</v>
          </cell>
          <cell r="K178">
            <v>92</v>
          </cell>
          <cell r="L178">
            <v>184000</v>
          </cell>
          <cell r="M178">
            <v>0</v>
          </cell>
          <cell r="N178">
            <v>0</v>
          </cell>
          <cell r="O178">
            <v>49</v>
          </cell>
          <cell r="P178">
            <v>98000</v>
          </cell>
        </row>
        <row r="179">
          <cell r="A179">
            <v>9</v>
          </cell>
          <cell r="B179" t="str">
            <v xml:space="preserve">    1/C 150 sq.mm </v>
          </cell>
          <cell r="C179">
            <v>16500</v>
          </cell>
          <cell r="D179" t="str">
            <v>M</v>
          </cell>
          <cell r="E179">
            <v>137</v>
          </cell>
          <cell r="F179">
            <v>2260500</v>
          </cell>
          <cell r="H179">
            <v>0</v>
          </cell>
          <cell r="I179">
            <v>0.20499999999999999</v>
          </cell>
          <cell r="J179">
            <v>3383</v>
          </cell>
          <cell r="K179">
            <v>137</v>
          </cell>
          <cell r="L179">
            <v>2260500</v>
          </cell>
          <cell r="M179">
            <v>0</v>
          </cell>
          <cell r="N179">
            <v>0</v>
          </cell>
          <cell r="O179">
            <v>57</v>
          </cell>
          <cell r="P179">
            <v>940500</v>
          </cell>
        </row>
        <row r="180">
          <cell r="A180">
            <v>10</v>
          </cell>
          <cell r="B180" t="str">
            <v xml:space="preserve">    1/C 250 sq.mm </v>
          </cell>
          <cell r="C180">
            <v>15000</v>
          </cell>
          <cell r="D180" t="str">
            <v>M</v>
          </cell>
          <cell r="E180">
            <v>223</v>
          </cell>
          <cell r="F180">
            <v>3345000</v>
          </cell>
          <cell r="H180">
            <v>0</v>
          </cell>
          <cell r="I180">
            <v>0.247</v>
          </cell>
          <cell r="J180">
            <v>3705</v>
          </cell>
          <cell r="K180">
            <v>223</v>
          </cell>
          <cell r="L180">
            <v>3345000</v>
          </cell>
          <cell r="M180">
            <v>0</v>
          </cell>
          <cell r="N180">
            <v>0</v>
          </cell>
          <cell r="O180">
            <v>69</v>
          </cell>
          <cell r="P180">
            <v>1035000</v>
          </cell>
        </row>
        <row r="181">
          <cell r="A181">
            <v>11</v>
          </cell>
          <cell r="B181" t="str">
            <v xml:space="preserve">    1/C 325 sq.mm </v>
          </cell>
          <cell r="C181">
            <v>16500</v>
          </cell>
          <cell r="D181" t="str">
            <v>M</v>
          </cell>
          <cell r="E181">
            <v>279</v>
          </cell>
          <cell r="F181">
            <v>4603500</v>
          </cell>
          <cell r="H181">
            <v>0</v>
          </cell>
          <cell r="I181">
            <v>0.27</v>
          </cell>
          <cell r="J181">
            <v>4455</v>
          </cell>
          <cell r="K181">
            <v>279</v>
          </cell>
          <cell r="L181">
            <v>4603500</v>
          </cell>
          <cell r="M181">
            <v>0</v>
          </cell>
          <cell r="N181">
            <v>0</v>
          </cell>
          <cell r="O181">
            <v>76</v>
          </cell>
          <cell r="P181">
            <v>1254000</v>
          </cell>
        </row>
        <row r="182">
          <cell r="A182">
            <v>12</v>
          </cell>
          <cell r="B182" t="str">
            <v xml:space="preserve">    4/C 5.5 sq.mm </v>
          </cell>
          <cell r="C182">
            <v>300</v>
          </cell>
          <cell r="D182" t="str">
            <v>M</v>
          </cell>
          <cell r="E182">
            <v>28</v>
          </cell>
          <cell r="F182">
            <v>8400</v>
          </cell>
          <cell r="H182">
            <v>0</v>
          </cell>
          <cell r="I182">
            <v>0.11700000000000001</v>
          </cell>
          <cell r="J182">
            <v>35</v>
          </cell>
          <cell r="K182">
            <v>28</v>
          </cell>
          <cell r="L182">
            <v>8400</v>
          </cell>
          <cell r="M182">
            <v>0</v>
          </cell>
          <cell r="N182">
            <v>0</v>
          </cell>
          <cell r="O182">
            <v>33</v>
          </cell>
          <cell r="P182">
            <v>9900</v>
          </cell>
        </row>
        <row r="183">
          <cell r="A183">
            <v>13</v>
          </cell>
          <cell r="B183" t="str">
            <v xml:space="preserve">    4/C 60 sq.mm </v>
          </cell>
          <cell r="C183">
            <v>300</v>
          </cell>
          <cell r="D183" t="str">
            <v>M</v>
          </cell>
          <cell r="E183">
            <v>232</v>
          </cell>
          <cell r="F183">
            <v>69600</v>
          </cell>
          <cell r="H183">
            <v>0</v>
          </cell>
          <cell r="I183">
            <v>0.32500000000000001</v>
          </cell>
          <cell r="J183">
            <v>98</v>
          </cell>
          <cell r="K183">
            <v>232</v>
          </cell>
          <cell r="L183">
            <v>69600</v>
          </cell>
          <cell r="M183">
            <v>0</v>
          </cell>
          <cell r="N183">
            <v>0</v>
          </cell>
          <cell r="O183">
            <v>91</v>
          </cell>
          <cell r="P183">
            <v>27300</v>
          </cell>
        </row>
        <row r="184">
          <cell r="E184">
            <v>0</v>
          </cell>
          <cell r="F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</row>
        <row r="185">
          <cell r="B185" t="str">
            <v xml:space="preserve"> 600V CONTROL CABLE, PVC INSU. PVC JACKET</v>
          </cell>
          <cell r="E185">
            <v>0</v>
          </cell>
          <cell r="F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</row>
        <row r="186">
          <cell r="A186">
            <v>14</v>
          </cell>
          <cell r="B186" t="str">
            <v xml:space="preserve">    4/C 2.0 sq.mm </v>
          </cell>
          <cell r="C186">
            <v>13000</v>
          </cell>
          <cell r="D186" t="str">
            <v>M</v>
          </cell>
          <cell r="E186">
            <v>11</v>
          </cell>
          <cell r="F186">
            <v>143000</v>
          </cell>
          <cell r="H186">
            <v>0</v>
          </cell>
          <cell r="I186">
            <v>0.08</v>
          </cell>
          <cell r="J186">
            <v>1040</v>
          </cell>
          <cell r="K186">
            <v>11</v>
          </cell>
          <cell r="L186">
            <v>143000</v>
          </cell>
          <cell r="M186">
            <v>0</v>
          </cell>
          <cell r="N186">
            <v>0</v>
          </cell>
          <cell r="O186">
            <v>22</v>
          </cell>
          <cell r="P186">
            <v>286000</v>
          </cell>
        </row>
        <row r="187">
          <cell r="A187">
            <v>15</v>
          </cell>
          <cell r="B187" t="str">
            <v xml:space="preserve">    7/C 2.0 sq.mm </v>
          </cell>
          <cell r="C187">
            <v>6400</v>
          </cell>
          <cell r="D187" t="str">
            <v>M</v>
          </cell>
          <cell r="E187">
            <v>24</v>
          </cell>
          <cell r="F187">
            <v>153600</v>
          </cell>
          <cell r="H187">
            <v>0</v>
          </cell>
          <cell r="I187">
            <v>0.105</v>
          </cell>
          <cell r="J187">
            <v>672</v>
          </cell>
          <cell r="K187">
            <v>24</v>
          </cell>
          <cell r="L187">
            <v>153600</v>
          </cell>
          <cell r="M187">
            <v>0</v>
          </cell>
          <cell r="N187">
            <v>0</v>
          </cell>
          <cell r="O187">
            <v>29</v>
          </cell>
          <cell r="P187">
            <v>185600</v>
          </cell>
        </row>
        <row r="188">
          <cell r="A188">
            <v>16</v>
          </cell>
          <cell r="B188" t="str">
            <v xml:space="preserve">    9/C 2.0 sq.mm </v>
          </cell>
          <cell r="C188">
            <v>4000</v>
          </cell>
          <cell r="D188" t="str">
            <v>M</v>
          </cell>
          <cell r="E188">
            <v>30</v>
          </cell>
          <cell r="F188">
            <v>120000</v>
          </cell>
          <cell r="H188">
            <v>0</v>
          </cell>
          <cell r="I188">
            <v>0.12</v>
          </cell>
          <cell r="J188">
            <v>480</v>
          </cell>
          <cell r="K188">
            <v>30</v>
          </cell>
          <cell r="L188">
            <v>120000</v>
          </cell>
          <cell r="M188">
            <v>0</v>
          </cell>
          <cell r="N188">
            <v>0</v>
          </cell>
          <cell r="O188">
            <v>34</v>
          </cell>
          <cell r="P188">
            <v>136000</v>
          </cell>
        </row>
        <row r="189">
          <cell r="A189">
            <v>17</v>
          </cell>
          <cell r="B189" t="str">
            <v xml:space="preserve">   12/C 2.0 sq.mm </v>
          </cell>
          <cell r="C189">
            <v>2500</v>
          </cell>
          <cell r="D189" t="str">
            <v>M</v>
          </cell>
          <cell r="E189">
            <v>38</v>
          </cell>
          <cell r="F189">
            <v>95000</v>
          </cell>
          <cell r="H189">
            <v>0</v>
          </cell>
          <cell r="I189">
            <v>0.13800000000000001</v>
          </cell>
          <cell r="J189">
            <v>345</v>
          </cell>
          <cell r="K189">
            <v>38</v>
          </cell>
          <cell r="L189">
            <v>95000</v>
          </cell>
          <cell r="M189">
            <v>0</v>
          </cell>
          <cell r="N189">
            <v>0</v>
          </cell>
          <cell r="O189">
            <v>39</v>
          </cell>
          <cell r="P189">
            <v>97500</v>
          </cell>
        </row>
        <row r="190">
          <cell r="A190">
            <v>18</v>
          </cell>
          <cell r="B190" t="str">
            <v xml:space="preserve">   19/C 2.0 sq.mm </v>
          </cell>
          <cell r="C190">
            <v>1950</v>
          </cell>
          <cell r="D190" t="str">
            <v>M</v>
          </cell>
          <cell r="E190">
            <v>57</v>
          </cell>
          <cell r="F190">
            <v>111150</v>
          </cell>
          <cell r="H190">
            <v>0</v>
          </cell>
          <cell r="I190">
            <v>0.17399999999999999</v>
          </cell>
          <cell r="J190">
            <v>339</v>
          </cell>
          <cell r="K190">
            <v>57</v>
          </cell>
          <cell r="L190">
            <v>111150</v>
          </cell>
          <cell r="M190">
            <v>0</v>
          </cell>
          <cell r="N190">
            <v>0</v>
          </cell>
          <cell r="O190">
            <v>49</v>
          </cell>
          <cell r="P190">
            <v>95550</v>
          </cell>
        </row>
        <row r="191">
          <cell r="A191">
            <v>19</v>
          </cell>
          <cell r="B191" t="str">
            <v xml:space="preserve">   30/C 2.0 sq.mm </v>
          </cell>
          <cell r="C191">
            <v>1900</v>
          </cell>
          <cell r="D191" t="str">
            <v>M</v>
          </cell>
          <cell r="E191">
            <v>92</v>
          </cell>
          <cell r="F191">
            <v>174800</v>
          </cell>
          <cell r="H191">
            <v>0</v>
          </cell>
          <cell r="I191">
            <v>0.21199999999999999</v>
          </cell>
          <cell r="J191">
            <v>403</v>
          </cell>
          <cell r="K191">
            <v>92</v>
          </cell>
          <cell r="L191">
            <v>174800</v>
          </cell>
          <cell r="M191">
            <v>0</v>
          </cell>
          <cell r="N191">
            <v>0</v>
          </cell>
          <cell r="O191">
            <v>59</v>
          </cell>
          <cell r="P191">
            <v>112100</v>
          </cell>
        </row>
        <row r="192">
          <cell r="A192">
            <v>20</v>
          </cell>
          <cell r="B192" t="str">
            <v>600V SHIELDED CABLE, 8P-#14AWG</v>
          </cell>
          <cell r="C192">
            <v>300</v>
          </cell>
          <cell r="D192" t="str">
            <v>M</v>
          </cell>
          <cell r="E192">
            <v>83</v>
          </cell>
          <cell r="F192">
            <v>24900</v>
          </cell>
          <cell r="H192">
            <v>0</v>
          </cell>
          <cell r="I192">
            <v>0.16</v>
          </cell>
          <cell r="J192">
            <v>48</v>
          </cell>
          <cell r="K192">
            <v>83</v>
          </cell>
          <cell r="L192">
            <v>24900</v>
          </cell>
          <cell r="M192">
            <v>0</v>
          </cell>
          <cell r="N192">
            <v>0</v>
          </cell>
          <cell r="O192">
            <v>45</v>
          </cell>
          <cell r="P192">
            <v>13500</v>
          </cell>
        </row>
        <row r="193"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</row>
        <row r="194">
          <cell r="B194" t="str">
            <v>8KV POWER CABLE, XLPE INSU. PVC JACKET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</row>
        <row r="195">
          <cell r="A195">
            <v>21</v>
          </cell>
          <cell r="B195" t="str">
            <v xml:space="preserve">    3/C  38 sq.mm </v>
          </cell>
          <cell r="C195">
            <v>880</v>
          </cell>
          <cell r="D195" t="str">
            <v>M</v>
          </cell>
          <cell r="E195">
            <v>268</v>
          </cell>
          <cell r="F195">
            <v>235840</v>
          </cell>
          <cell r="H195">
            <v>0</v>
          </cell>
          <cell r="I195">
            <v>0.32100000000000001</v>
          </cell>
          <cell r="J195">
            <v>282</v>
          </cell>
          <cell r="K195">
            <v>268</v>
          </cell>
          <cell r="L195">
            <v>235840</v>
          </cell>
          <cell r="M195">
            <v>0</v>
          </cell>
          <cell r="N195">
            <v>0</v>
          </cell>
          <cell r="O195">
            <v>90</v>
          </cell>
          <cell r="P195">
            <v>79200</v>
          </cell>
        </row>
        <row r="196">
          <cell r="A196">
            <v>22</v>
          </cell>
          <cell r="B196" t="str">
            <v xml:space="preserve">    3/C  60 sq.mm </v>
          </cell>
          <cell r="C196">
            <v>200</v>
          </cell>
          <cell r="D196" t="str">
            <v>M</v>
          </cell>
          <cell r="E196">
            <v>367</v>
          </cell>
          <cell r="F196">
            <v>73400</v>
          </cell>
          <cell r="H196">
            <v>0</v>
          </cell>
          <cell r="I196">
            <v>0.38800000000000001</v>
          </cell>
          <cell r="J196">
            <v>78</v>
          </cell>
          <cell r="K196">
            <v>367</v>
          </cell>
          <cell r="L196">
            <v>73400</v>
          </cell>
          <cell r="M196">
            <v>0</v>
          </cell>
          <cell r="N196">
            <v>0</v>
          </cell>
          <cell r="O196">
            <v>109</v>
          </cell>
          <cell r="P196">
            <v>21800</v>
          </cell>
        </row>
        <row r="197">
          <cell r="A197">
            <v>23</v>
          </cell>
          <cell r="B197" t="str">
            <v xml:space="preserve">    1/C 100 sq.mm </v>
          </cell>
          <cell r="C197">
            <v>4800</v>
          </cell>
          <cell r="D197" t="str">
            <v>M</v>
          </cell>
          <cell r="E197">
            <v>148</v>
          </cell>
          <cell r="F197">
            <v>710400</v>
          </cell>
          <cell r="H197">
            <v>0</v>
          </cell>
          <cell r="I197">
            <v>0.22500000000000001</v>
          </cell>
          <cell r="J197">
            <v>1080</v>
          </cell>
          <cell r="K197">
            <v>148</v>
          </cell>
          <cell r="L197">
            <v>710400</v>
          </cell>
          <cell r="M197">
            <v>0</v>
          </cell>
          <cell r="N197">
            <v>0</v>
          </cell>
          <cell r="O197">
            <v>63</v>
          </cell>
          <cell r="P197">
            <v>302400</v>
          </cell>
        </row>
        <row r="198">
          <cell r="A198">
            <v>24</v>
          </cell>
          <cell r="B198" t="str">
            <v xml:space="preserve">    1/C 200 sq.mm </v>
          </cell>
          <cell r="C198">
            <v>1000</v>
          </cell>
          <cell r="D198" t="str">
            <v>M</v>
          </cell>
          <cell r="E198">
            <v>246</v>
          </cell>
          <cell r="F198">
            <v>246000</v>
          </cell>
          <cell r="H198">
            <v>0</v>
          </cell>
          <cell r="I198">
            <v>0.28699999999999998</v>
          </cell>
          <cell r="J198">
            <v>287</v>
          </cell>
          <cell r="K198">
            <v>246</v>
          </cell>
          <cell r="L198">
            <v>246000</v>
          </cell>
          <cell r="M198">
            <v>0</v>
          </cell>
          <cell r="N198">
            <v>0</v>
          </cell>
          <cell r="O198">
            <v>80</v>
          </cell>
          <cell r="P198">
            <v>80000</v>
          </cell>
        </row>
        <row r="199">
          <cell r="A199">
            <v>25</v>
          </cell>
          <cell r="B199" t="str">
            <v xml:space="preserve">    1/C 250 sq.mm </v>
          </cell>
          <cell r="C199">
            <v>17500</v>
          </cell>
          <cell r="D199" t="str">
            <v>M</v>
          </cell>
          <cell r="E199">
            <v>306</v>
          </cell>
          <cell r="F199">
            <v>5355000</v>
          </cell>
          <cell r="H199">
            <v>0</v>
          </cell>
          <cell r="I199">
            <v>0.27400000000000002</v>
          </cell>
          <cell r="J199">
            <v>4795</v>
          </cell>
          <cell r="K199">
            <v>306</v>
          </cell>
          <cell r="L199">
            <v>5355000</v>
          </cell>
          <cell r="M199">
            <v>0</v>
          </cell>
          <cell r="N199">
            <v>0</v>
          </cell>
          <cell r="O199">
            <v>77</v>
          </cell>
          <cell r="P199">
            <v>1347500</v>
          </cell>
        </row>
        <row r="200">
          <cell r="F200">
            <v>0</v>
          </cell>
          <cell r="H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</row>
        <row r="201">
          <cell r="B201" t="str">
            <v>8KV TERMINATION KIT, HEAT SHRINKABLE TYPE</v>
          </cell>
          <cell r="F201">
            <v>0</v>
          </cell>
          <cell r="H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</row>
        <row r="202">
          <cell r="A202">
            <v>26</v>
          </cell>
          <cell r="B202" t="str">
            <v xml:space="preserve">    3/C  38 sq.mm </v>
          </cell>
          <cell r="C202">
            <v>8</v>
          </cell>
          <cell r="D202" t="str">
            <v>SET</v>
          </cell>
          <cell r="E202">
            <v>4330</v>
          </cell>
          <cell r="F202">
            <v>34640</v>
          </cell>
          <cell r="H202">
            <v>0</v>
          </cell>
          <cell r="I202">
            <v>5</v>
          </cell>
          <cell r="J202">
            <v>40</v>
          </cell>
          <cell r="K202">
            <v>4330</v>
          </cell>
          <cell r="L202">
            <v>34640</v>
          </cell>
          <cell r="M202">
            <v>0</v>
          </cell>
          <cell r="N202">
            <v>0</v>
          </cell>
          <cell r="O202">
            <v>1400</v>
          </cell>
          <cell r="P202">
            <v>11200</v>
          </cell>
        </row>
        <row r="203">
          <cell r="A203">
            <v>27</v>
          </cell>
          <cell r="B203" t="str">
            <v xml:space="preserve">    3/C  60 sq.mm </v>
          </cell>
          <cell r="C203">
            <v>10</v>
          </cell>
          <cell r="D203" t="str">
            <v>SET</v>
          </cell>
          <cell r="E203">
            <v>4330</v>
          </cell>
          <cell r="F203">
            <v>43300</v>
          </cell>
          <cell r="H203">
            <v>0</v>
          </cell>
          <cell r="I203">
            <v>6</v>
          </cell>
          <cell r="J203">
            <v>60</v>
          </cell>
          <cell r="K203">
            <v>4330</v>
          </cell>
          <cell r="L203">
            <v>43300</v>
          </cell>
          <cell r="M203">
            <v>0</v>
          </cell>
          <cell r="N203">
            <v>0</v>
          </cell>
          <cell r="O203">
            <v>1680</v>
          </cell>
          <cell r="P203">
            <v>16800</v>
          </cell>
        </row>
        <row r="204">
          <cell r="A204">
            <v>28</v>
          </cell>
          <cell r="B204" t="str">
            <v xml:space="preserve">   1/C 100 sq.mm </v>
          </cell>
          <cell r="C204">
            <v>30</v>
          </cell>
          <cell r="D204" t="str">
            <v>SET</v>
          </cell>
          <cell r="E204">
            <v>1170</v>
          </cell>
          <cell r="F204">
            <v>35100</v>
          </cell>
          <cell r="H204">
            <v>0</v>
          </cell>
          <cell r="I204">
            <v>3.5</v>
          </cell>
          <cell r="J204">
            <v>105</v>
          </cell>
          <cell r="K204">
            <v>1170</v>
          </cell>
          <cell r="L204">
            <v>35100</v>
          </cell>
          <cell r="M204">
            <v>0</v>
          </cell>
          <cell r="N204">
            <v>0</v>
          </cell>
          <cell r="O204">
            <v>980</v>
          </cell>
          <cell r="P204">
            <v>29400</v>
          </cell>
        </row>
        <row r="205">
          <cell r="A205">
            <v>29</v>
          </cell>
          <cell r="B205" t="str">
            <v xml:space="preserve">    1/C 200 sq.mm </v>
          </cell>
          <cell r="C205">
            <v>9</v>
          </cell>
          <cell r="D205" t="str">
            <v>SET</v>
          </cell>
          <cell r="E205">
            <v>1550</v>
          </cell>
          <cell r="F205">
            <v>13950</v>
          </cell>
          <cell r="H205">
            <v>0</v>
          </cell>
          <cell r="I205">
            <v>4.5</v>
          </cell>
          <cell r="J205">
            <v>41</v>
          </cell>
          <cell r="K205">
            <v>1550</v>
          </cell>
          <cell r="L205">
            <v>13950</v>
          </cell>
          <cell r="M205">
            <v>0</v>
          </cell>
          <cell r="N205">
            <v>0</v>
          </cell>
          <cell r="O205">
            <v>1260</v>
          </cell>
          <cell r="P205">
            <v>11340</v>
          </cell>
        </row>
        <row r="206">
          <cell r="A206">
            <v>30</v>
          </cell>
          <cell r="B206" t="str">
            <v xml:space="preserve">    1/C 250 sq.mm </v>
          </cell>
          <cell r="C206">
            <v>40</v>
          </cell>
          <cell r="D206" t="str">
            <v>SET</v>
          </cell>
          <cell r="E206">
            <v>1585</v>
          </cell>
          <cell r="F206">
            <v>63400</v>
          </cell>
          <cell r="H206">
            <v>0</v>
          </cell>
          <cell r="I206">
            <v>4.5</v>
          </cell>
          <cell r="J206">
            <v>180</v>
          </cell>
          <cell r="K206">
            <v>1585</v>
          </cell>
          <cell r="L206">
            <v>63400</v>
          </cell>
          <cell r="M206">
            <v>0</v>
          </cell>
          <cell r="N206">
            <v>0</v>
          </cell>
          <cell r="O206">
            <v>1260</v>
          </cell>
          <cell r="P206">
            <v>50400</v>
          </cell>
        </row>
        <row r="207">
          <cell r="F207">
            <v>0</v>
          </cell>
          <cell r="H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</row>
        <row r="208">
          <cell r="B208" t="str">
            <v xml:space="preserve"> RSG CONDUIT WITH COUPLING, THICK WALL</v>
          </cell>
          <cell r="F208">
            <v>0</v>
          </cell>
          <cell r="H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</row>
        <row r="209">
          <cell r="B209" t="str">
            <v xml:space="preserve"> (ANSI C80.1 NPT THREADED)</v>
          </cell>
          <cell r="F209">
            <v>0</v>
          </cell>
          <cell r="H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</row>
        <row r="210">
          <cell r="A210">
            <v>31</v>
          </cell>
          <cell r="B210" t="str">
            <v xml:space="preserve">     1"</v>
          </cell>
          <cell r="C210">
            <v>800</v>
          </cell>
          <cell r="D210" t="str">
            <v>M</v>
          </cell>
          <cell r="E210">
            <v>49</v>
          </cell>
          <cell r="F210">
            <v>39200</v>
          </cell>
          <cell r="H210">
            <v>0</v>
          </cell>
          <cell r="I210">
            <v>0.54</v>
          </cell>
          <cell r="J210">
            <v>432</v>
          </cell>
          <cell r="K210">
            <v>49</v>
          </cell>
          <cell r="L210">
            <v>39200</v>
          </cell>
          <cell r="M210">
            <v>0</v>
          </cell>
          <cell r="N210">
            <v>0</v>
          </cell>
          <cell r="O210">
            <v>151</v>
          </cell>
          <cell r="P210">
            <v>120800</v>
          </cell>
        </row>
        <row r="211">
          <cell r="A211">
            <v>32</v>
          </cell>
          <cell r="B211" t="str">
            <v xml:space="preserve">     2"</v>
          </cell>
          <cell r="C211">
            <v>1000</v>
          </cell>
          <cell r="D211" t="str">
            <v>M</v>
          </cell>
          <cell r="E211">
            <v>105</v>
          </cell>
          <cell r="F211">
            <v>105000</v>
          </cell>
          <cell r="H211">
            <v>0</v>
          </cell>
          <cell r="I211">
            <v>0.98</v>
          </cell>
          <cell r="J211">
            <v>980</v>
          </cell>
          <cell r="K211">
            <v>105</v>
          </cell>
          <cell r="L211">
            <v>105000</v>
          </cell>
          <cell r="M211">
            <v>0</v>
          </cell>
          <cell r="N211">
            <v>0</v>
          </cell>
          <cell r="O211">
            <v>274</v>
          </cell>
          <cell r="P211">
            <v>274000</v>
          </cell>
        </row>
        <row r="212">
          <cell r="A212">
            <v>33</v>
          </cell>
          <cell r="B212" t="str">
            <v xml:space="preserve">     4"</v>
          </cell>
          <cell r="C212">
            <v>350</v>
          </cell>
          <cell r="D212" t="str">
            <v>M</v>
          </cell>
          <cell r="E212">
            <v>343</v>
          </cell>
          <cell r="F212">
            <v>120050</v>
          </cell>
          <cell r="H212">
            <v>0</v>
          </cell>
          <cell r="I212">
            <v>1.85</v>
          </cell>
          <cell r="J212">
            <v>648</v>
          </cell>
          <cell r="K212">
            <v>343</v>
          </cell>
          <cell r="L212">
            <v>120050</v>
          </cell>
          <cell r="M212">
            <v>0</v>
          </cell>
          <cell r="N212">
            <v>0</v>
          </cell>
          <cell r="O212">
            <v>518</v>
          </cell>
          <cell r="P212">
            <v>181300</v>
          </cell>
        </row>
        <row r="213">
          <cell r="A213">
            <v>34</v>
          </cell>
          <cell r="B213" t="str">
            <v xml:space="preserve">     6"</v>
          </cell>
          <cell r="C213">
            <v>50</v>
          </cell>
          <cell r="D213" t="str">
            <v>M</v>
          </cell>
          <cell r="E213">
            <v>840</v>
          </cell>
          <cell r="F213">
            <v>42000</v>
          </cell>
          <cell r="H213">
            <v>0</v>
          </cell>
          <cell r="I213">
            <v>2.72</v>
          </cell>
          <cell r="J213">
            <v>136</v>
          </cell>
          <cell r="K213">
            <v>840</v>
          </cell>
          <cell r="L213">
            <v>42000</v>
          </cell>
          <cell r="M213">
            <v>0</v>
          </cell>
          <cell r="N213">
            <v>0</v>
          </cell>
          <cell r="O213">
            <v>762</v>
          </cell>
          <cell r="P213">
            <v>38100</v>
          </cell>
        </row>
        <row r="214">
          <cell r="E214" t="str">
            <v xml:space="preserve"> </v>
          </cell>
          <cell r="F214">
            <v>0</v>
          </cell>
          <cell r="H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</row>
        <row r="215">
          <cell r="B215" t="str">
            <v xml:space="preserve"> FLEXIBLE CONDUIT, LIQUID-TIGHT, UA TYPE</v>
          </cell>
          <cell r="F215">
            <v>0</v>
          </cell>
          <cell r="H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</row>
        <row r="216">
          <cell r="A216">
            <v>35</v>
          </cell>
          <cell r="B216" t="str">
            <v xml:space="preserve">     1", 0.6M LG., W/TWO CONNECTORS</v>
          </cell>
          <cell r="C216">
            <v>20</v>
          </cell>
          <cell r="D216" t="str">
            <v>M</v>
          </cell>
          <cell r="E216">
            <v>191</v>
          </cell>
          <cell r="F216">
            <v>3820</v>
          </cell>
          <cell r="H216">
            <v>0</v>
          </cell>
          <cell r="I216">
            <v>0.64</v>
          </cell>
          <cell r="J216">
            <v>13</v>
          </cell>
          <cell r="K216">
            <v>191</v>
          </cell>
          <cell r="L216">
            <v>3820</v>
          </cell>
          <cell r="M216">
            <v>0</v>
          </cell>
          <cell r="N216">
            <v>0</v>
          </cell>
          <cell r="O216">
            <v>179</v>
          </cell>
          <cell r="P216">
            <v>3580</v>
          </cell>
        </row>
        <row r="217">
          <cell r="A217">
            <v>36</v>
          </cell>
          <cell r="B217" t="str">
            <v xml:space="preserve">    2", 0.6M LG., W/TWO CONNECTORS</v>
          </cell>
          <cell r="C217">
            <v>25</v>
          </cell>
          <cell r="D217" t="str">
            <v>M</v>
          </cell>
          <cell r="E217">
            <v>446</v>
          </cell>
          <cell r="F217">
            <v>11150</v>
          </cell>
          <cell r="H217">
            <v>0</v>
          </cell>
          <cell r="I217">
            <v>1.1599999999999999</v>
          </cell>
          <cell r="J217">
            <v>29</v>
          </cell>
          <cell r="K217">
            <v>446</v>
          </cell>
          <cell r="L217">
            <v>11150</v>
          </cell>
          <cell r="M217">
            <v>0</v>
          </cell>
          <cell r="N217">
            <v>0</v>
          </cell>
          <cell r="O217">
            <v>325</v>
          </cell>
          <cell r="P217">
            <v>8125</v>
          </cell>
        </row>
        <row r="218">
          <cell r="A218">
            <v>37</v>
          </cell>
          <cell r="B218" t="str">
            <v xml:space="preserve">    4", 0.6M LG., W/TWO CONNECTORS</v>
          </cell>
          <cell r="C218">
            <v>20</v>
          </cell>
          <cell r="D218" t="str">
            <v>M</v>
          </cell>
          <cell r="E218">
            <v>1307</v>
          </cell>
          <cell r="F218">
            <v>26140</v>
          </cell>
          <cell r="H218">
            <v>0</v>
          </cell>
          <cell r="I218">
            <v>2.08</v>
          </cell>
          <cell r="J218">
            <v>42</v>
          </cell>
          <cell r="K218">
            <v>1307</v>
          </cell>
          <cell r="L218">
            <v>26140</v>
          </cell>
          <cell r="M218">
            <v>0</v>
          </cell>
          <cell r="N218">
            <v>0</v>
          </cell>
          <cell r="O218">
            <v>582</v>
          </cell>
          <cell r="P218">
            <v>11640</v>
          </cell>
        </row>
        <row r="219">
          <cell r="F219">
            <v>0</v>
          </cell>
          <cell r="H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</row>
        <row r="220">
          <cell r="A220">
            <v>38</v>
          </cell>
          <cell r="B220" t="str">
            <v xml:space="preserve"> HOT DIPPED GALVANIZED CONDUIT FITTING</v>
          </cell>
          <cell r="C220">
            <v>1</v>
          </cell>
          <cell r="D220" t="str">
            <v>LOT</v>
          </cell>
          <cell r="E220">
            <v>612500</v>
          </cell>
          <cell r="F220">
            <v>612500</v>
          </cell>
          <cell r="H220">
            <v>0</v>
          </cell>
          <cell r="I220">
            <v>658.8</v>
          </cell>
          <cell r="J220">
            <v>659</v>
          </cell>
          <cell r="K220">
            <v>612500</v>
          </cell>
          <cell r="L220">
            <v>612500</v>
          </cell>
          <cell r="M220">
            <v>0</v>
          </cell>
          <cell r="N220">
            <v>0</v>
          </cell>
          <cell r="O220">
            <v>184464</v>
          </cell>
          <cell r="P220">
            <v>184464</v>
          </cell>
        </row>
        <row r="221">
          <cell r="B221" t="str">
            <v xml:space="preserve"> SEALING FITTING, UNION, CLAMP….</v>
          </cell>
          <cell r="F221">
            <v>0</v>
          </cell>
          <cell r="H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</row>
        <row r="222">
          <cell r="F222">
            <v>0</v>
          </cell>
          <cell r="H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</row>
        <row r="223">
          <cell r="A223">
            <v>39</v>
          </cell>
          <cell r="B223" t="str">
            <v xml:space="preserve"> HOT DIPPED GALVANIZED STEEL SUPPORT, FOR CONDUIT</v>
          </cell>
          <cell r="C223">
            <v>1100</v>
          </cell>
          <cell r="D223" t="str">
            <v>KG</v>
          </cell>
          <cell r="E223">
            <v>20</v>
          </cell>
          <cell r="F223">
            <v>22000</v>
          </cell>
          <cell r="H223">
            <v>0</v>
          </cell>
          <cell r="I223">
            <v>0.15</v>
          </cell>
          <cell r="J223">
            <v>165</v>
          </cell>
          <cell r="K223">
            <v>20</v>
          </cell>
          <cell r="L223">
            <v>22000</v>
          </cell>
          <cell r="M223">
            <v>0</v>
          </cell>
          <cell r="N223">
            <v>0</v>
          </cell>
          <cell r="O223">
            <v>42</v>
          </cell>
          <cell r="P223">
            <v>46200</v>
          </cell>
        </row>
        <row r="224">
          <cell r="F224">
            <v>0</v>
          </cell>
          <cell r="H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</row>
        <row r="225">
          <cell r="A225">
            <v>40</v>
          </cell>
          <cell r="B225" t="str">
            <v xml:space="preserve"> PUSH BUTTON  STATION, "START-STOP" TYPE,</v>
          </cell>
          <cell r="C225">
            <v>20</v>
          </cell>
          <cell r="D225" t="str">
            <v>SET</v>
          </cell>
          <cell r="E225">
            <v>3600</v>
          </cell>
          <cell r="F225">
            <v>72000</v>
          </cell>
          <cell r="H225">
            <v>0</v>
          </cell>
          <cell r="I225">
            <v>6</v>
          </cell>
          <cell r="J225">
            <v>120</v>
          </cell>
          <cell r="K225">
            <v>3600</v>
          </cell>
          <cell r="L225">
            <v>72000</v>
          </cell>
          <cell r="M225">
            <v>0</v>
          </cell>
          <cell r="N225">
            <v>0</v>
          </cell>
          <cell r="O225">
            <v>1680</v>
          </cell>
          <cell r="P225">
            <v>33600</v>
          </cell>
        </row>
        <row r="226">
          <cell r="B226" t="str">
            <v xml:space="preserve"> FOR CLASS 1, DIV. 2 GROUP D, NEMA-4X</v>
          </cell>
          <cell r="F226">
            <v>0</v>
          </cell>
          <cell r="H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</row>
        <row r="227">
          <cell r="F227">
            <v>0</v>
          </cell>
          <cell r="H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</row>
        <row r="228">
          <cell r="A228">
            <v>41</v>
          </cell>
          <cell r="B228" t="str">
            <v xml:space="preserve"> PUSH BUTTON  STATION, "START-STOP" TYPE, WITH LAMP x 1PC</v>
          </cell>
          <cell r="C228">
            <v>12</v>
          </cell>
          <cell r="D228" t="str">
            <v>SET</v>
          </cell>
          <cell r="E228">
            <v>6800</v>
          </cell>
          <cell r="F228">
            <v>81600</v>
          </cell>
          <cell r="H228">
            <v>0</v>
          </cell>
          <cell r="I228">
            <v>7</v>
          </cell>
          <cell r="J228">
            <v>84</v>
          </cell>
          <cell r="K228">
            <v>6800</v>
          </cell>
          <cell r="L228">
            <v>81600</v>
          </cell>
          <cell r="M228">
            <v>0</v>
          </cell>
          <cell r="N228">
            <v>0</v>
          </cell>
          <cell r="O228">
            <v>1960</v>
          </cell>
          <cell r="P228">
            <v>23520</v>
          </cell>
        </row>
        <row r="229">
          <cell r="B229" t="str">
            <v xml:space="preserve"> FOR CLASS 1, DIV. 2 GROUP D, NEMA-4X</v>
          </cell>
          <cell r="F229">
            <v>0</v>
          </cell>
          <cell r="H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</row>
        <row r="230">
          <cell r="F230">
            <v>0</v>
          </cell>
          <cell r="H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</row>
        <row r="231">
          <cell r="A231">
            <v>42</v>
          </cell>
          <cell r="B231" t="str">
            <v xml:space="preserve"> PUSH BUTTON  STATION, "START-STOP" TYPE,</v>
          </cell>
          <cell r="C231">
            <v>20</v>
          </cell>
          <cell r="D231" t="str">
            <v>SET</v>
          </cell>
          <cell r="E231">
            <v>2800</v>
          </cell>
          <cell r="F231">
            <v>56000</v>
          </cell>
          <cell r="H231">
            <v>0</v>
          </cell>
          <cell r="I231">
            <v>5</v>
          </cell>
          <cell r="J231">
            <v>100</v>
          </cell>
          <cell r="K231">
            <v>2800</v>
          </cell>
          <cell r="L231">
            <v>56000</v>
          </cell>
          <cell r="M231">
            <v>0</v>
          </cell>
          <cell r="N231">
            <v>0</v>
          </cell>
          <cell r="O231">
            <v>1400</v>
          </cell>
          <cell r="P231">
            <v>28000</v>
          </cell>
        </row>
        <row r="232">
          <cell r="B232" t="str">
            <v xml:space="preserve"> WEATHER PROOF, NEMA-4X</v>
          </cell>
          <cell r="F232">
            <v>0</v>
          </cell>
          <cell r="H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</row>
        <row r="233">
          <cell r="F233">
            <v>0</v>
          </cell>
          <cell r="H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</row>
        <row r="234">
          <cell r="A234">
            <v>43</v>
          </cell>
          <cell r="B234" t="str">
            <v xml:space="preserve"> HOT DIPPED GALVANIZED STEEL SUPPORT, </v>
          </cell>
          <cell r="C234">
            <v>780</v>
          </cell>
          <cell r="D234" t="str">
            <v>KG</v>
          </cell>
          <cell r="E234">
            <v>20</v>
          </cell>
          <cell r="F234">
            <v>15600</v>
          </cell>
          <cell r="H234">
            <v>0</v>
          </cell>
          <cell r="I234">
            <v>0.15</v>
          </cell>
          <cell r="J234">
            <v>117</v>
          </cell>
          <cell r="K234">
            <v>20</v>
          </cell>
          <cell r="L234">
            <v>15600</v>
          </cell>
          <cell r="M234">
            <v>0</v>
          </cell>
          <cell r="N234">
            <v>0</v>
          </cell>
          <cell r="O234">
            <v>42</v>
          </cell>
          <cell r="P234">
            <v>32760</v>
          </cell>
        </row>
        <row r="235">
          <cell r="B235" t="str">
            <v xml:space="preserve"> 1.5M(H) X 52SET FOR PUSH BUTTON STATION</v>
          </cell>
          <cell r="F235">
            <v>0</v>
          </cell>
          <cell r="H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</row>
        <row r="236">
          <cell r="F236">
            <v>0</v>
          </cell>
          <cell r="H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</row>
        <row r="237">
          <cell r="A237">
            <v>44</v>
          </cell>
          <cell r="B237" t="str">
            <v>SMALL FOUNDATION FOR PUSH BUTTON STATION</v>
          </cell>
          <cell r="C237">
            <v>52</v>
          </cell>
          <cell r="D237" t="str">
            <v>SET</v>
          </cell>
          <cell r="E237">
            <v>1000</v>
          </cell>
          <cell r="F237">
            <v>52000</v>
          </cell>
          <cell r="H237">
            <v>0</v>
          </cell>
          <cell r="J237">
            <v>0</v>
          </cell>
          <cell r="K237">
            <v>1000</v>
          </cell>
          <cell r="L237">
            <v>52000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</row>
        <row r="238">
          <cell r="F238">
            <v>0</v>
          </cell>
          <cell r="H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</row>
        <row r="239">
          <cell r="B239" t="str">
            <v xml:space="preserve"> CABLE TRAY, LADDER TYPE H.D. GALV. STEEL</v>
          </cell>
          <cell r="F239">
            <v>0</v>
          </cell>
          <cell r="H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</row>
        <row r="240">
          <cell r="B240" t="str">
            <v xml:space="preserve"> W/ ANODIC TREATMENT &amp; EXPOSY COATING(50u)</v>
          </cell>
          <cell r="F240">
            <v>0</v>
          </cell>
          <cell r="H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</row>
        <row r="241">
          <cell r="B241" t="str">
            <v xml:space="preserve"> STRAIGHT SECTION, </v>
          </cell>
          <cell r="F241">
            <v>0</v>
          </cell>
          <cell r="H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</row>
        <row r="242">
          <cell r="A242">
            <v>45</v>
          </cell>
          <cell r="B242" t="str">
            <v xml:space="preserve"> 300 mm  WIDE x 100 mm H</v>
          </cell>
          <cell r="C242">
            <v>230</v>
          </cell>
          <cell r="D242" t="str">
            <v>M</v>
          </cell>
          <cell r="E242">
            <v>328</v>
          </cell>
          <cell r="F242">
            <v>75440</v>
          </cell>
          <cell r="H242">
            <v>0</v>
          </cell>
          <cell r="I242">
            <v>0.74</v>
          </cell>
          <cell r="J242">
            <v>170</v>
          </cell>
          <cell r="K242">
            <v>328</v>
          </cell>
          <cell r="L242">
            <v>75440</v>
          </cell>
          <cell r="M242">
            <v>0</v>
          </cell>
          <cell r="N242">
            <v>0</v>
          </cell>
          <cell r="O242">
            <v>207</v>
          </cell>
          <cell r="P242">
            <v>47610</v>
          </cell>
        </row>
        <row r="243">
          <cell r="A243">
            <v>46</v>
          </cell>
          <cell r="B243" t="str">
            <v xml:space="preserve"> 600 mm WIDE x 100 mm HIGH</v>
          </cell>
          <cell r="C243">
            <v>400</v>
          </cell>
          <cell r="D243" t="str">
            <v>M</v>
          </cell>
          <cell r="E243">
            <v>380</v>
          </cell>
          <cell r="F243">
            <v>152000</v>
          </cell>
          <cell r="H243">
            <v>0</v>
          </cell>
          <cell r="I243">
            <v>0.84</v>
          </cell>
          <cell r="J243">
            <v>336</v>
          </cell>
          <cell r="K243">
            <v>380</v>
          </cell>
          <cell r="L243">
            <v>152000</v>
          </cell>
          <cell r="M243">
            <v>0</v>
          </cell>
          <cell r="N243">
            <v>0</v>
          </cell>
          <cell r="O243">
            <v>235</v>
          </cell>
          <cell r="P243">
            <v>94000</v>
          </cell>
        </row>
        <row r="244">
          <cell r="A244">
            <v>47</v>
          </cell>
          <cell r="B244" t="str">
            <v xml:space="preserve"> 1000 mm WIDE x 100 mm HIGH</v>
          </cell>
          <cell r="C244">
            <v>160</v>
          </cell>
          <cell r="D244" t="str">
            <v>M</v>
          </cell>
          <cell r="E244">
            <v>450</v>
          </cell>
          <cell r="F244">
            <v>72000</v>
          </cell>
          <cell r="H244">
            <v>0</v>
          </cell>
          <cell r="I244">
            <v>1</v>
          </cell>
          <cell r="J244">
            <v>160</v>
          </cell>
          <cell r="K244">
            <v>450</v>
          </cell>
          <cell r="L244">
            <v>72000</v>
          </cell>
          <cell r="M244">
            <v>0</v>
          </cell>
          <cell r="N244">
            <v>0</v>
          </cell>
          <cell r="O244">
            <v>280</v>
          </cell>
          <cell r="P244">
            <v>44800</v>
          </cell>
        </row>
        <row r="245">
          <cell r="F245">
            <v>0</v>
          </cell>
          <cell r="H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</row>
        <row r="246">
          <cell r="A246">
            <v>48</v>
          </cell>
          <cell r="B246" t="str">
            <v xml:space="preserve"> CABLE TRAY COVER, H.D. GALV. STEEL</v>
          </cell>
          <cell r="C246">
            <v>150</v>
          </cell>
          <cell r="D246" t="str">
            <v>M</v>
          </cell>
          <cell r="E246">
            <v>328</v>
          </cell>
          <cell r="F246">
            <v>49200</v>
          </cell>
          <cell r="H246">
            <v>0</v>
          </cell>
          <cell r="I246">
            <v>0.6</v>
          </cell>
          <cell r="J246">
            <v>90</v>
          </cell>
          <cell r="K246">
            <v>328</v>
          </cell>
          <cell r="L246">
            <v>49200</v>
          </cell>
          <cell r="M246">
            <v>0</v>
          </cell>
          <cell r="N246">
            <v>0</v>
          </cell>
          <cell r="O246">
            <v>168</v>
          </cell>
          <cell r="P246">
            <v>25200</v>
          </cell>
        </row>
        <row r="247">
          <cell r="B247" t="str">
            <v xml:space="preserve"> W/ ANODIC TREATMENT &amp; EXPOSY COATING(50u)</v>
          </cell>
          <cell r="F247">
            <v>0</v>
          </cell>
          <cell r="H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</row>
        <row r="248">
          <cell r="B248" t="str">
            <v xml:space="preserve"> STRAIGHT SECTION, 600 mm WIDE</v>
          </cell>
          <cell r="F248">
            <v>0</v>
          </cell>
          <cell r="H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</row>
        <row r="249">
          <cell r="F249">
            <v>0</v>
          </cell>
          <cell r="H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</row>
        <row r="250">
          <cell r="A250">
            <v>49</v>
          </cell>
          <cell r="B250" t="str">
            <v xml:space="preserve"> CABLE TRAY FITTINGS &amp; ACCESSORIES</v>
          </cell>
          <cell r="C250">
            <v>1</v>
          </cell>
          <cell r="D250" t="str">
            <v>LOT</v>
          </cell>
          <cell r="E250">
            <v>174320</v>
          </cell>
          <cell r="F250">
            <v>174320</v>
          </cell>
          <cell r="H250">
            <v>0</v>
          </cell>
          <cell r="I250">
            <v>113.39999999999999</v>
          </cell>
          <cell r="J250">
            <v>113</v>
          </cell>
          <cell r="K250">
            <v>174320</v>
          </cell>
          <cell r="L250">
            <v>174320</v>
          </cell>
          <cell r="M250">
            <v>0</v>
          </cell>
          <cell r="N250">
            <v>0</v>
          </cell>
          <cell r="O250">
            <v>31752</v>
          </cell>
          <cell r="P250">
            <v>31752</v>
          </cell>
        </row>
        <row r="251">
          <cell r="F251">
            <v>0</v>
          </cell>
          <cell r="H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</row>
        <row r="252">
          <cell r="A252">
            <v>50</v>
          </cell>
          <cell r="B252" t="str">
            <v xml:space="preserve"> CABLE TRAY SUPPORT(IN TRENCH), HOT DIPPED GALVAN.</v>
          </cell>
          <cell r="C252">
            <v>3950</v>
          </cell>
          <cell r="D252" t="str">
            <v>KG</v>
          </cell>
          <cell r="E252">
            <v>20</v>
          </cell>
          <cell r="F252">
            <v>79000</v>
          </cell>
          <cell r="H252">
            <v>0</v>
          </cell>
          <cell r="I252">
            <v>0.15</v>
          </cell>
          <cell r="J252">
            <v>593</v>
          </cell>
          <cell r="K252">
            <v>20</v>
          </cell>
          <cell r="L252">
            <v>79000</v>
          </cell>
          <cell r="M252">
            <v>0</v>
          </cell>
          <cell r="N252">
            <v>0</v>
          </cell>
          <cell r="O252">
            <v>42</v>
          </cell>
          <cell r="P252">
            <v>165900</v>
          </cell>
        </row>
        <row r="253">
          <cell r="F253">
            <v>0</v>
          </cell>
          <cell r="H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</row>
        <row r="254">
          <cell r="A254">
            <v>51</v>
          </cell>
          <cell r="B254" t="str">
            <v>POOLING BOX, OUTDOOR TYPE</v>
          </cell>
          <cell r="C254">
            <v>6</v>
          </cell>
          <cell r="D254" t="str">
            <v>SET</v>
          </cell>
          <cell r="E254">
            <v>80000</v>
          </cell>
          <cell r="F254">
            <v>480000</v>
          </cell>
          <cell r="H254">
            <v>0</v>
          </cell>
          <cell r="I254">
            <v>50</v>
          </cell>
          <cell r="J254">
            <v>300</v>
          </cell>
          <cell r="K254">
            <v>80000</v>
          </cell>
          <cell r="L254">
            <v>480000</v>
          </cell>
          <cell r="M254">
            <v>0</v>
          </cell>
          <cell r="N254">
            <v>0</v>
          </cell>
          <cell r="O254">
            <v>14000</v>
          </cell>
          <cell r="P254">
            <v>84000</v>
          </cell>
        </row>
        <row r="255">
          <cell r="B255" t="str">
            <v>HOT DIPPED GALVANIZED STEEL, W/ PAINTING</v>
          </cell>
          <cell r="F255">
            <v>0</v>
          </cell>
          <cell r="H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</row>
        <row r="256">
          <cell r="B256" t="str">
            <v xml:space="preserve"> 3000(L)x1600(D)x2200(H)MM., W/ DOORS</v>
          </cell>
          <cell r="F256">
            <v>0</v>
          </cell>
          <cell r="H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</row>
        <row r="257">
          <cell r="F257">
            <v>0</v>
          </cell>
          <cell r="H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</row>
        <row r="258">
          <cell r="A258">
            <v>52</v>
          </cell>
          <cell r="B258" t="str">
            <v xml:space="preserve">JUNCTION BOX, INDOOR TYPE, </v>
          </cell>
          <cell r="C258">
            <v>3</v>
          </cell>
          <cell r="D258" t="str">
            <v>SET</v>
          </cell>
          <cell r="E258">
            <v>16000</v>
          </cell>
          <cell r="F258">
            <v>48000</v>
          </cell>
          <cell r="H258">
            <v>0</v>
          </cell>
          <cell r="I258">
            <v>15</v>
          </cell>
          <cell r="J258">
            <v>45</v>
          </cell>
          <cell r="K258">
            <v>16000</v>
          </cell>
          <cell r="L258">
            <v>48000</v>
          </cell>
          <cell r="M258">
            <v>0</v>
          </cell>
          <cell r="N258">
            <v>0</v>
          </cell>
          <cell r="O258">
            <v>4200</v>
          </cell>
          <cell r="P258">
            <v>12600</v>
          </cell>
        </row>
        <row r="259">
          <cell r="B259" t="str">
            <v>W/ TB.(FOR 2.0MM. WIRE) X 200P</v>
          </cell>
          <cell r="F259">
            <v>0</v>
          </cell>
          <cell r="H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</row>
        <row r="260">
          <cell r="F260">
            <v>0</v>
          </cell>
          <cell r="H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</row>
        <row r="261">
          <cell r="A261">
            <v>53</v>
          </cell>
          <cell r="B261" t="str">
            <v xml:space="preserve"> MISCELLANEOUS MATERIALS</v>
          </cell>
          <cell r="C261">
            <v>1</v>
          </cell>
          <cell r="D261" t="str">
            <v>LOT</v>
          </cell>
          <cell r="E261">
            <v>677772</v>
          </cell>
          <cell r="F261">
            <v>677772</v>
          </cell>
          <cell r="H261">
            <v>0</v>
          </cell>
          <cell r="I261">
            <v>963.71999999999991</v>
          </cell>
          <cell r="J261">
            <v>964</v>
          </cell>
          <cell r="K261">
            <v>677772</v>
          </cell>
          <cell r="L261">
            <v>677772</v>
          </cell>
          <cell r="M261">
            <v>0</v>
          </cell>
          <cell r="N261">
            <v>0</v>
          </cell>
          <cell r="O261">
            <v>269842</v>
          </cell>
          <cell r="P261">
            <v>269842</v>
          </cell>
        </row>
        <row r="262">
          <cell r="F262">
            <v>0</v>
          </cell>
          <cell r="H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</row>
        <row r="263">
          <cell r="B263" t="str">
            <v>SUB-TOTAL : (B)</v>
          </cell>
          <cell r="F263">
            <v>23270172</v>
          </cell>
          <cell r="H263">
            <v>0</v>
          </cell>
          <cell r="J263">
            <v>33088</v>
          </cell>
          <cell r="K263">
            <v>0</v>
          </cell>
          <cell r="L263">
            <v>23270172</v>
          </cell>
          <cell r="M263">
            <v>0</v>
          </cell>
          <cell r="N263">
            <v>0</v>
          </cell>
          <cell r="O263">
            <v>0</v>
          </cell>
          <cell r="P263">
            <v>9262383</v>
          </cell>
        </row>
        <row r="264">
          <cell r="F264">
            <v>0</v>
          </cell>
          <cell r="H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</row>
        <row r="265">
          <cell r="F265">
            <v>0</v>
          </cell>
          <cell r="H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</row>
        <row r="266">
          <cell r="F266">
            <v>0</v>
          </cell>
          <cell r="H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</row>
        <row r="267">
          <cell r="A267" t="str">
            <v xml:space="preserve">  C.</v>
          </cell>
          <cell r="B267" t="str">
            <v xml:space="preserve"> LIGHTING SYSTEM(所有燈具皆包括燈管或燈泡)</v>
          </cell>
          <cell r="F267">
            <v>0</v>
          </cell>
          <cell r="H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</row>
        <row r="268">
          <cell r="A268">
            <v>1</v>
          </cell>
          <cell r="B268" t="str">
            <v xml:space="preserve"> LIGHTING PANEL FOR CLASS 1 DIV.2  GROUP D</v>
          </cell>
          <cell r="C268">
            <v>1</v>
          </cell>
          <cell r="D268" t="str">
            <v>SET</v>
          </cell>
          <cell r="E268">
            <v>144000</v>
          </cell>
          <cell r="F268">
            <v>144000</v>
          </cell>
          <cell r="H268">
            <v>0</v>
          </cell>
          <cell r="I268">
            <v>10</v>
          </cell>
          <cell r="J268">
            <v>10</v>
          </cell>
          <cell r="K268">
            <v>144000</v>
          </cell>
          <cell r="L268">
            <v>144000</v>
          </cell>
          <cell r="M268">
            <v>0</v>
          </cell>
          <cell r="N268">
            <v>0</v>
          </cell>
          <cell r="O268">
            <v>2800</v>
          </cell>
          <cell r="P268">
            <v>2800</v>
          </cell>
        </row>
        <row r="269">
          <cell r="B269" t="str">
            <v xml:space="preserve"> , 3 PHASE 3 WIRE 240V, MAIN 3P30A,BRANCH 2P 20A 6CKT</v>
          </cell>
          <cell r="F269">
            <v>0</v>
          </cell>
          <cell r="H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</row>
        <row r="270">
          <cell r="A270">
            <v>2</v>
          </cell>
          <cell r="B270" t="str">
            <v xml:space="preserve">LTG. PNL FOR WEATHER-PROOF, 3PHASE 3 WIRE 240V </v>
          </cell>
          <cell r="C270">
            <v>1</v>
          </cell>
          <cell r="D270" t="str">
            <v>SET</v>
          </cell>
          <cell r="E270">
            <v>13000</v>
          </cell>
          <cell r="F270">
            <v>13000</v>
          </cell>
          <cell r="H270">
            <v>0</v>
          </cell>
          <cell r="I270">
            <v>10</v>
          </cell>
          <cell r="J270">
            <v>10</v>
          </cell>
          <cell r="K270">
            <v>13000</v>
          </cell>
          <cell r="L270">
            <v>13000</v>
          </cell>
          <cell r="M270">
            <v>0</v>
          </cell>
          <cell r="N270">
            <v>0</v>
          </cell>
          <cell r="O270">
            <v>2800</v>
          </cell>
          <cell r="P270">
            <v>2800</v>
          </cell>
        </row>
        <row r="271">
          <cell r="B271" t="str">
            <v>MAIN 3P30A,BRANCH 2P 20A 8 CKT</v>
          </cell>
          <cell r="F271">
            <v>0</v>
          </cell>
          <cell r="H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</row>
        <row r="272">
          <cell r="A272">
            <v>3</v>
          </cell>
          <cell r="B272" t="str">
            <v>LTG. PNL. FOR CLASS 1, DIV.2 GROUP D , 3PHASE 3WIRE</v>
          </cell>
          <cell r="C272">
            <v>1</v>
          </cell>
          <cell r="D272" t="str">
            <v>SET</v>
          </cell>
          <cell r="E272">
            <v>157500</v>
          </cell>
          <cell r="F272">
            <v>157500</v>
          </cell>
          <cell r="H272">
            <v>0</v>
          </cell>
          <cell r="I272">
            <v>10</v>
          </cell>
          <cell r="J272">
            <v>10</v>
          </cell>
          <cell r="K272">
            <v>157500</v>
          </cell>
          <cell r="L272">
            <v>157500</v>
          </cell>
          <cell r="M272">
            <v>0</v>
          </cell>
          <cell r="N272">
            <v>0</v>
          </cell>
          <cell r="O272">
            <v>2800</v>
          </cell>
          <cell r="P272">
            <v>2800</v>
          </cell>
        </row>
        <row r="273">
          <cell r="B273" t="str">
            <v>240V, MAIN 3P50A,BRANCH 2P 20A 10CKT</v>
          </cell>
          <cell r="F273">
            <v>0</v>
          </cell>
          <cell r="H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</row>
        <row r="274">
          <cell r="A274">
            <v>4</v>
          </cell>
          <cell r="B274" t="str">
            <v>LTG. PNL. FOR WEATHER-PROOF , 3PHASE 3WIRE</v>
          </cell>
          <cell r="C274">
            <v>1</v>
          </cell>
          <cell r="D274" t="str">
            <v>SET</v>
          </cell>
          <cell r="E274">
            <v>11000</v>
          </cell>
          <cell r="F274">
            <v>11000</v>
          </cell>
          <cell r="H274">
            <v>0</v>
          </cell>
          <cell r="I274">
            <v>8</v>
          </cell>
          <cell r="J274">
            <v>8</v>
          </cell>
          <cell r="K274">
            <v>11000</v>
          </cell>
          <cell r="L274">
            <v>11000</v>
          </cell>
          <cell r="M274">
            <v>0</v>
          </cell>
          <cell r="N274">
            <v>0</v>
          </cell>
          <cell r="O274">
            <v>2240</v>
          </cell>
          <cell r="P274">
            <v>2240</v>
          </cell>
        </row>
        <row r="275">
          <cell r="B275" t="str">
            <v>240V, MAIN 3P30A,BRANCH2P 20A 6CKT</v>
          </cell>
          <cell r="F275">
            <v>0</v>
          </cell>
          <cell r="H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</row>
        <row r="276">
          <cell r="A276">
            <v>5</v>
          </cell>
          <cell r="B276" t="str">
            <v>LTG. PNL. FOR CLASS 1, DIV.2 GROUP D 3 PHASE 3 WIRE</v>
          </cell>
          <cell r="C276">
            <v>1</v>
          </cell>
          <cell r="D276" t="str">
            <v>SET</v>
          </cell>
          <cell r="E276">
            <v>164700</v>
          </cell>
          <cell r="F276">
            <v>164700</v>
          </cell>
          <cell r="H276">
            <v>0</v>
          </cell>
          <cell r="I276">
            <v>8</v>
          </cell>
          <cell r="J276">
            <v>8</v>
          </cell>
          <cell r="K276">
            <v>164700</v>
          </cell>
          <cell r="L276">
            <v>164700</v>
          </cell>
          <cell r="M276">
            <v>0</v>
          </cell>
          <cell r="N276">
            <v>0</v>
          </cell>
          <cell r="O276">
            <v>2240</v>
          </cell>
          <cell r="P276">
            <v>2240</v>
          </cell>
        </row>
        <row r="277">
          <cell r="B277" t="str">
            <v>240V 2P50A 12CKT</v>
          </cell>
          <cell r="F277">
            <v>0</v>
          </cell>
          <cell r="H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</row>
        <row r="278">
          <cell r="A278">
            <v>6</v>
          </cell>
          <cell r="B278" t="str">
            <v>LTG. PNL. FOR GENERAL PURPOSE 3 PHASE 3 WIRE</v>
          </cell>
          <cell r="C278">
            <v>2</v>
          </cell>
          <cell r="D278" t="str">
            <v>SET</v>
          </cell>
          <cell r="E278">
            <v>12500</v>
          </cell>
          <cell r="F278">
            <v>25000</v>
          </cell>
          <cell r="H278">
            <v>0</v>
          </cell>
          <cell r="I278">
            <v>8</v>
          </cell>
          <cell r="J278">
            <v>16</v>
          </cell>
          <cell r="K278">
            <v>12500</v>
          </cell>
          <cell r="L278">
            <v>25000</v>
          </cell>
          <cell r="M278">
            <v>0</v>
          </cell>
          <cell r="N278">
            <v>0</v>
          </cell>
          <cell r="O278">
            <v>2240</v>
          </cell>
          <cell r="P278">
            <v>4480</v>
          </cell>
        </row>
        <row r="279">
          <cell r="B279" t="str">
            <v>240V MAIN 3P50A,BRANCH 3P20A 6CKT</v>
          </cell>
          <cell r="F279">
            <v>0</v>
          </cell>
          <cell r="H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</row>
        <row r="280">
          <cell r="A280">
            <v>7</v>
          </cell>
          <cell r="B280" t="str">
            <v>LTG. PNL. FOR GENERAL PURPOSE 3 PHASE 3 WIRE</v>
          </cell>
          <cell r="C280">
            <v>1</v>
          </cell>
          <cell r="D280" t="str">
            <v>SET</v>
          </cell>
          <cell r="E280">
            <v>14500</v>
          </cell>
          <cell r="F280">
            <v>14500</v>
          </cell>
          <cell r="H280">
            <v>0</v>
          </cell>
          <cell r="I280">
            <v>8</v>
          </cell>
          <cell r="J280">
            <v>8</v>
          </cell>
          <cell r="K280">
            <v>14500</v>
          </cell>
          <cell r="L280">
            <v>14500</v>
          </cell>
          <cell r="M280">
            <v>0</v>
          </cell>
          <cell r="N280">
            <v>0</v>
          </cell>
          <cell r="O280">
            <v>2240</v>
          </cell>
          <cell r="P280">
            <v>2240</v>
          </cell>
        </row>
        <row r="281">
          <cell r="B281" t="str">
            <v>240V MAIN 3P70A,BRANCH 3P20A 8CKT</v>
          </cell>
          <cell r="F281">
            <v>0</v>
          </cell>
          <cell r="H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</row>
        <row r="282">
          <cell r="A282">
            <v>8</v>
          </cell>
          <cell r="B282" t="str">
            <v>CIRCUIT BREAKER AND ENCLOSURE FOR CLASS 1 DIV.2</v>
          </cell>
          <cell r="C282">
            <v>5</v>
          </cell>
          <cell r="D282" t="str">
            <v>SET</v>
          </cell>
          <cell r="E282">
            <v>37800</v>
          </cell>
          <cell r="F282">
            <v>189000</v>
          </cell>
          <cell r="H282">
            <v>0</v>
          </cell>
          <cell r="I282">
            <v>4</v>
          </cell>
          <cell r="J282">
            <v>20</v>
          </cell>
          <cell r="K282">
            <v>37800</v>
          </cell>
          <cell r="L282">
            <v>189000</v>
          </cell>
          <cell r="M282">
            <v>0</v>
          </cell>
          <cell r="N282">
            <v>0</v>
          </cell>
          <cell r="O282">
            <v>1120</v>
          </cell>
          <cell r="P282">
            <v>5600</v>
          </cell>
        </row>
        <row r="283">
          <cell r="B283" t="str">
            <v>GROUP D, 3-POLE 20AMP</v>
          </cell>
          <cell r="F283">
            <v>0</v>
          </cell>
          <cell r="H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</row>
        <row r="284">
          <cell r="A284">
            <v>9</v>
          </cell>
          <cell r="B284" t="str">
            <v xml:space="preserve">CIRCUIT BREAKER AND ENCLOSURE FOR CLASS 1 DIV.2 </v>
          </cell>
          <cell r="C284">
            <v>1</v>
          </cell>
          <cell r="D284" t="str">
            <v>SET</v>
          </cell>
          <cell r="E284">
            <v>37800</v>
          </cell>
          <cell r="F284">
            <v>37800</v>
          </cell>
          <cell r="H284">
            <v>0</v>
          </cell>
          <cell r="I284">
            <v>4</v>
          </cell>
          <cell r="J284">
            <v>4</v>
          </cell>
          <cell r="K284">
            <v>37800</v>
          </cell>
          <cell r="L284">
            <v>37800</v>
          </cell>
          <cell r="M284">
            <v>0</v>
          </cell>
          <cell r="N284">
            <v>0</v>
          </cell>
          <cell r="O284">
            <v>1120</v>
          </cell>
          <cell r="P284">
            <v>1120</v>
          </cell>
        </row>
        <row r="285">
          <cell r="B285" t="str">
            <v>GROUP D 3-POLE 30AMP</v>
          </cell>
          <cell r="F285">
            <v>0</v>
          </cell>
          <cell r="H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</row>
        <row r="286">
          <cell r="A286">
            <v>10</v>
          </cell>
          <cell r="B286" t="str">
            <v xml:space="preserve">DRY TYPE TRANSFORMER WITH ENCLOSURE </v>
          </cell>
          <cell r="C286">
            <v>4</v>
          </cell>
          <cell r="D286" t="str">
            <v>SET</v>
          </cell>
          <cell r="E286">
            <v>25000</v>
          </cell>
          <cell r="F286">
            <v>100000</v>
          </cell>
          <cell r="H286">
            <v>0</v>
          </cell>
          <cell r="I286">
            <v>12</v>
          </cell>
          <cell r="J286">
            <v>48</v>
          </cell>
          <cell r="K286">
            <v>25000</v>
          </cell>
          <cell r="L286">
            <v>100000</v>
          </cell>
          <cell r="M286">
            <v>0</v>
          </cell>
          <cell r="N286">
            <v>0</v>
          </cell>
          <cell r="O286">
            <v>3360</v>
          </cell>
          <cell r="P286">
            <v>13440</v>
          </cell>
        </row>
        <row r="287">
          <cell r="B287" t="str">
            <v>3PH 480/240V 15KVA</v>
          </cell>
          <cell r="F287">
            <v>0</v>
          </cell>
          <cell r="H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</row>
        <row r="288">
          <cell r="A288">
            <v>11</v>
          </cell>
          <cell r="B288" t="str">
            <v xml:space="preserve">DRY TYPE TRANSFORMER WITH ENCLOSURE  </v>
          </cell>
          <cell r="C288">
            <v>1</v>
          </cell>
          <cell r="D288" t="str">
            <v>SET</v>
          </cell>
          <cell r="E288">
            <v>33000</v>
          </cell>
          <cell r="F288">
            <v>33000</v>
          </cell>
          <cell r="H288">
            <v>0</v>
          </cell>
          <cell r="I288">
            <v>16</v>
          </cell>
          <cell r="J288">
            <v>16</v>
          </cell>
          <cell r="K288">
            <v>33000</v>
          </cell>
          <cell r="L288">
            <v>33000</v>
          </cell>
          <cell r="M288">
            <v>0</v>
          </cell>
          <cell r="N288">
            <v>0</v>
          </cell>
          <cell r="O288">
            <v>4480</v>
          </cell>
          <cell r="P288">
            <v>4480</v>
          </cell>
        </row>
        <row r="289">
          <cell r="B289" t="str">
            <v xml:space="preserve"> 3PH 480/240V 25KVA</v>
          </cell>
          <cell r="F289">
            <v>0</v>
          </cell>
          <cell r="H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</row>
        <row r="290">
          <cell r="A290">
            <v>12</v>
          </cell>
          <cell r="B290" t="str">
            <v xml:space="preserve">DRY TYPE TRANSFORMER WITH ENCLOSURE  </v>
          </cell>
          <cell r="C290">
            <v>1</v>
          </cell>
          <cell r="D290" t="str">
            <v>SET</v>
          </cell>
          <cell r="E290">
            <v>18000</v>
          </cell>
          <cell r="F290">
            <v>18000</v>
          </cell>
          <cell r="H290">
            <v>0</v>
          </cell>
          <cell r="I290">
            <v>6</v>
          </cell>
          <cell r="J290">
            <v>6</v>
          </cell>
          <cell r="K290">
            <v>18000</v>
          </cell>
          <cell r="L290">
            <v>18000</v>
          </cell>
          <cell r="M290">
            <v>0</v>
          </cell>
          <cell r="N290">
            <v>0</v>
          </cell>
          <cell r="O290">
            <v>1680</v>
          </cell>
          <cell r="P290">
            <v>1680</v>
          </cell>
        </row>
        <row r="291">
          <cell r="B291" t="str">
            <v xml:space="preserve"> 3PH 480/240-120V 5KVA</v>
          </cell>
          <cell r="F291">
            <v>0</v>
          </cell>
          <cell r="H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</row>
        <row r="292">
          <cell r="A292">
            <v>13</v>
          </cell>
          <cell r="B292" t="str">
            <v xml:space="preserve"> MER. VAP. LTG. FIX. VAPOR-TIGHT PENDANT</v>
          </cell>
          <cell r="C292">
            <v>21</v>
          </cell>
          <cell r="D292" t="str">
            <v>SET</v>
          </cell>
          <cell r="E292">
            <v>9500</v>
          </cell>
          <cell r="F292">
            <v>199500</v>
          </cell>
          <cell r="H292">
            <v>0</v>
          </cell>
          <cell r="I292">
            <v>7</v>
          </cell>
          <cell r="J292">
            <v>147</v>
          </cell>
          <cell r="K292">
            <v>9500</v>
          </cell>
          <cell r="L292">
            <v>199500</v>
          </cell>
          <cell r="M292">
            <v>0</v>
          </cell>
          <cell r="N292">
            <v>0</v>
          </cell>
          <cell r="O292">
            <v>1960</v>
          </cell>
          <cell r="P292">
            <v>41160</v>
          </cell>
        </row>
        <row r="293">
          <cell r="B293" t="str">
            <v xml:space="preserve"> MTG,. INTEGRAL CONST. WATT. BALLAST C/W </v>
          </cell>
          <cell r="F293">
            <v>0</v>
          </cell>
          <cell r="H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</row>
        <row r="294">
          <cell r="B294" t="str">
            <v xml:space="preserve"> GUARD AND DOME REFL. 3/4" HUB 400W 240V</v>
          </cell>
          <cell r="F294">
            <v>0</v>
          </cell>
          <cell r="H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</row>
        <row r="295">
          <cell r="B295" t="str">
            <v>CLASS 1, DIV.2 GROPU D</v>
          </cell>
          <cell r="F295">
            <v>0</v>
          </cell>
          <cell r="H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</row>
        <row r="296">
          <cell r="A296">
            <v>14</v>
          </cell>
          <cell r="B296" t="str">
            <v xml:space="preserve">MER. VAP. LTG. FIX. VAPOR-TIGHT STANCHION MTG. </v>
          </cell>
          <cell r="C296">
            <v>122</v>
          </cell>
          <cell r="D296" t="str">
            <v>SET</v>
          </cell>
          <cell r="E296">
            <v>6000</v>
          </cell>
          <cell r="F296">
            <v>732000</v>
          </cell>
          <cell r="H296">
            <v>0</v>
          </cell>
          <cell r="I296">
            <v>8</v>
          </cell>
          <cell r="J296">
            <v>976</v>
          </cell>
          <cell r="K296">
            <v>6000</v>
          </cell>
          <cell r="L296">
            <v>732000</v>
          </cell>
          <cell r="M296">
            <v>0</v>
          </cell>
          <cell r="N296">
            <v>0</v>
          </cell>
          <cell r="O296">
            <v>2240</v>
          </cell>
          <cell r="P296">
            <v>273280</v>
          </cell>
        </row>
        <row r="297">
          <cell r="B297" t="str">
            <v>INTEGRAL CONST. WATT. BALLAST C/W GLOBE GUARD &amp;</v>
          </cell>
          <cell r="F297">
            <v>0</v>
          </cell>
          <cell r="H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</row>
        <row r="298">
          <cell r="B298" t="str">
            <v xml:space="preserve">DOME REFL. 1-1/2 IN HUB 175W 240V CLASS 1, DIV 2 </v>
          </cell>
          <cell r="F298">
            <v>0</v>
          </cell>
          <cell r="H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</row>
        <row r="299">
          <cell r="B299" t="str">
            <v>GROUP D</v>
          </cell>
          <cell r="F299">
            <v>0</v>
          </cell>
          <cell r="H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</row>
        <row r="300">
          <cell r="A300">
            <v>15</v>
          </cell>
          <cell r="B300" t="str">
            <v>MER. VAP. LTG. FIX. VAPOR-TIGHT PENDANT MTG.</v>
          </cell>
          <cell r="C300">
            <v>52</v>
          </cell>
          <cell r="D300" t="str">
            <v>SET</v>
          </cell>
          <cell r="E300">
            <v>5600</v>
          </cell>
          <cell r="F300">
            <v>291200</v>
          </cell>
          <cell r="H300">
            <v>0</v>
          </cell>
          <cell r="I300">
            <v>7</v>
          </cell>
          <cell r="J300">
            <v>364</v>
          </cell>
          <cell r="K300">
            <v>5600</v>
          </cell>
          <cell r="L300">
            <v>291200</v>
          </cell>
          <cell r="M300">
            <v>0</v>
          </cell>
          <cell r="N300">
            <v>0</v>
          </cell>
          <cell r="O300">
            <v>1960</v>
          </cell>
          <cell r="P300">
            <v>101920</v>
          </cell>
        </row>
        <row r="301">
          <cell r="B301" t="str">
            <v xml:space="preserve">INTEGRAL CONST. WATT. BALLAST C/W GUARD AND </v>
          </cell>
          <cell r="F301">
            <v>0</v>
          </cell>
          <cell r="H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</row>
        <row r="302">
          <cell r="B302" t="str">
            <v>DOME REFL. 3/4" HUB 175W 240V CLASS 1 DIV.2 GROUP D</v>
          </cell>
          <cell r="F302">
            <v>0</v>
          </cell>
          <cell r="H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</row>
        <row r="303">
          <cell r="A303">
            <v>16</v>
          </cell>
          <cell r="B303" t="str">
            <v xml:space="preserve"> FLOOD FLOODING MER. VAP. 250W WEATHER-PROOF</v>
          </cell>
          <cell r="C303">
            <v>45</v>
          </cell>
          <cell r="D303" t="str">
            <v>SET</v>
          </cell>
          <cell r="E303">
            <v>1900</v>
          </cell>
          <cell r="F303">
            <v>85500</v>
          </cell>
          <cell r="H303">
            <v>0</v>
          </cell>
          <cell r="I303">
            <v>7</v>
          </cell>
          <cell r="J303">
            <v>315</v>
          </cell>
          <cell r="K303">
            <v>1900</v>
          </cell>
          <cell r="L303">
            <v>85500</v>
          </cell>
          <cell r="M303">
            <v>0</v>
          </cell>
          <cell r="N303">
            <v>0</v>
          </cell>
          <cell r="O303">
            <v>1960</v>
          </cell>
          <cell r="P303">
            <v>88200</v>
          </cell>
        </row>
        <row r="304">
          <cell r="A304">
            <v>17</v>
          </cell>
          <cell r="B304" t="str">
            <v xml:space="preserve">MER. VAP. STREET LTG FIX. 250W 240V </v>
          </cell>
          <cell r="C304">
            <v>209</v>
          </cell>
          <cell r="D304" t="str">
            <v>SET</v>
          </cell>
          <cell r="E304">
            <v>1650</v>
          </cell>
          <cell r="F304">
            <v>344850</v>
          </cell>
          <cell r="H304">
            <v>0</v>
          </cell>
          <cell r="I304">
            <v>2</v>
          </cell>
          <cell r="J304">
            <v>418</v>
          </cell>
          <cell r="K304">
            <v>1650</v>
          </cell>
          <cell r="L304">
            <v>344850</v>
          </cell>
          <cell r="M304">
            <v>0</v>
          </cell>
          <cell r="N304">
            <v>0</v>
          </cell>
          <cell r="O304">
            <v>560</v>
          </cell>
          <cell r="P304">
            <v>117040</v>
          </cell>
        </row>
        <row r="305">
          <cell r="A305">
            <v>18</v>
          </cell>
          <cell r="B305" t="str">
            <v>STREET LIGHT PLOE 7M SINGLE ARM WITH FOUNDATION</v>
          </cell>
          <cell r="C305">
            <v>95</v>
          </cell>
          <cell r="D305" t="str">
            <v>SET</v>
          </cell>
          <cell r="E305">
            <v>11600</v>
          </cell>
          <cell r="F305">
            <v>1102000</v>
          </cell>
          <cell r="H305">
            <v>0</v>
          </cell>
          <cell r="I305">
            <v>9</v>
          </cell>
          <cell r="J305">
            <v>855</v>
          </cell>
          <cell r="K305">
            <v>11600</v>
          </cell>
          <cell r="L305">
            <v>1102000</v>
          </cell>
          <cell r="M305">
            <v>0</v>
          </cell>
          <cell r="N305">
            <v>0</v>
          </cell>
          <cell r="O305">
            <v>2520</v>
          </cell>
          <cell r="P305">
            <v>239400</v>
          </cell>
        </row>
        <row r="306">
          <cell r="A306">
            <v>19</v>
          </cell>
          <cell r="B306" t="str">
            <v>STREET LIGHT PLOE 7M TWINS ARMS WITH FOUNDATION</v>
          </cell>
          <cell r="C306">
            <v>57</v>
          </cell>
          <cell r="D306" t="str">
            <v>SET</v>
          </cell>
          <cell r="E306">
            <v>13300</v>
          </cell>
          <cell r="F306">
            <v>758100</v>
          </cell>
          <cell r="H306">
            <v>0</v>
          </cell>
          <cell r="I306">
            <v>10</v>
          </cell>
          <cell r="J306">
            <v>570</v>
          </cell>
          <cell r="K306">
            <v>13300</v>
          </cell>
          <cell r="L306">
            <v>758100</v>
          </cell>
          <cell r="M306">
            <v>0</v>
          </cell>
          <cell r="N306">
            <v>0</v>
          </cell>
          <cell r="O306">
            <v>2800</v>
          </cell>
          <cell r="P306">
            <v>159600</v>
          </cell>
        </row>
        <row r="307">
          <cell r="A307">
            <v>20</v>
          </cell>
          <cell r="B307" t="str">
            <v xml:space="preserve"> PHOTOELECTRIC CONTROL UNIT, 240V 15A, </v>
          </cell>
          <cell r="C307">
            <v>1</v>
          </cell>
          <cell r="D307" t="str">
            <v>PCS</v>
          </cell>
          <cell r="E307">
            <v>6000</v>
          </cell>
          <cell r="F307">
            <v>6000</v>
          </cell>
          <cell r="H307">
            <v>0</v>
          </cell>
          <cell r="I307">
            <v>4</v>
          </cell>
          <cell r="J307">
            <v>4</v>
          </cell>
          <cell r="K307">
            <v>6000</v>
          </cell>
          <cell r="L307">
            <v>6000</v>
          </cell>
          <cell r="M307">
            <v>0</v>
          </cell>
          <cell r="N307">
            <v>0</v>
          </cell>
          <cell r="O307">
            <v>1120</v>
          </cell>
          <cell r="P307">
            <v>1120</v>
          </cell>
        </row>
        <row r="308">
          <cell r="A308">
            <v>21</v>
          </cell>
          <cell r="B308" t="str">
            <v>FLUORESCENT LTG. FIX. WITH BATTERY 2x40W 240V</v>
          </cell>
          <cell r="C308">
            <v>46</v>
          </cell>
          <cell r="D308" t="str">
            <v>SET</v>
          </cell>
          <cell r="E308">
            <v>27000</v>
          </cell>
          <cell r="F308">
            <v>1242000</v>
          </cell>
          <cell r="H308">
            <v>0</v>
          </cell>
          <cell r="I308">
            <v>6</v>
          </cell>
          <cell r="J308">
            <v>276</v>
          </cell>
          <cell r="K308">
            <v>27000</v>
          </cell>
          <cell r="L308">
            <v>1242000</v>
          </cell>
          <cell r="M308">
            <v>0</v>
          </cell>
          <cell r="N308">
            <v>0</v>
          </cell>
          <cell r="O308">
            <v>1680</v>
          </cell>
          <cell r="P308">
            <v>77280</v>
          </cell>
        </row>
        <row r="309">
          <cell r="B309" t="str">
            <v>FOR CLASS 1, DIV.2 GROUP D</v>
          </cell>
          <cell r="F309">
            <v>0</v>
          </cell>
          <cell r="H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</row>
        <row r="310">
          <cell r="A310">
            <v>22</v>
          </cell>
          <cell r="B310" t="str">
            <v xml:space="preserve"> OBSTRUCTION RED BEACON 120/240V, 3W FEED,</v>
          </cell>
          <cell r="C310">
            <v>2</v>
          </cell>
          <cell r="D310" t="str">
            <v>SET</v>
          </cell>
          <cell r="E310">
            <v>48600</v>
          </cell>
          <cell r="F310">
            <v>97200</v>
          </cell>
          <cell r="H310">
            <v>0</v>
          </cell>
          <cell r="I310">
            <v>40</v>
          </cell>
          <cell r="J310">
            <v>80</v>
          </cell>
          <cell r="K310">
            <v>48600</v>
          </cell>
          <cell r="L310">
            <v>97200</v>
          </cell>
          <cell r="M310">
            <v>0</v>
          </cell>
          <cell r="N310">
            <v>0</v>
          </cell>
          <cell r="O310">
            <v>11200</v>
          </cell>
          <cell r="P310">
            <v>22400</v>
          </cell>
        </row>
        <row r="311">
          <cell r="B311" t="str">
            <v xml:space="preserve"> 620W x 2 FOR CLASS 1, DIV.2 GROUP D</v>
          </cell>
          <cell r="F311">
            <v>0</v>
          </cell>
          <cell r="H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</row>
        <row r="312">
          <cell r="A312">
            <v>23</v>
          </cell>
          <cell r="B312" t="str">
            <v xml:space="preserve"> OBSTRUCTION MARKER LIGHT, SINGLE FIXTURE</v>
          </cell>
          <cell r="C312">
            <v>3</v>
          </cell>
          <cell r="D312" t="str">
            <v>SET</v>
          </cell>
          <cell r="E312">
            <v>23000</v>
          </cell>
          <cell r="F312">
            <v>69000</v>
          </cell>
          <cell r="H312">
            <v>0</v>
          </cell>
          <cell r="I312">
            <v>15</v>
          </cell>
          <cell r="J312">
            <v>45</v>
          </cell>
          <cell r="K312">
            <v>23000</v>
          </cell>
          <cell r="L312">
            <v>69000</v>
          </cell>
          <cell r="M312">
            <v>0</v>
          </cell>
          <cell r="N312">
            <v>0</v>
          </cell>
          <cell r="O312">
            <v>4200</v>
          </cell>
          <cell r="P312">
            <v>12600</v>
          </cell>
        </row>
        <row r="313">
          <cell r="B313" t="str">
            <v xml:space="preserve"> C/W INSIDE LAMP,120V 116W,FOR CLASS 1, DIV. 2 </v>
          </cell>
          <cell r="F313">
            <v>0</v>
          </cell>
          <cell r="H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</row>
        <row r="314">
          <cell r="B314" t="str">
            <v>GROUP D</v>
          </cell>
          <cell r="F314">
            <v>0</v>
          </cell>
          <cell r="H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</row>
        <row r="315">
          <cell r="A315">
            <v>24</v>
          </cell>
          <cell r="B315" t="str">
            <v xml:space="preserve"> FLASHER UNIT, CAST AL. HOUSING 3 CKT</v>
          </cell>
          <cell r="C315">
            <v>1</v>
          </cell>
          <cell r="D315" t="str">
            <v>SET</v>
          </cell>
          <cell r="E315">
            <v>28800</v>
          </cell>
          <cell r="F315">
            <v>28800</v>
          </cell>
          <cell r="H315">
            <v>0</v>
          </cell>
          <cell r="I315">
            <v>4</v>
          </cell>
          <cell r="J315">
            <v>4</v>
          </cell>
          <cell r="K315">
            <v>28800</v>
          </cell>
          <cell r="L315">
            <v>28800</v>
          </cell>
          <cell r="M315">
            <v>0</v>
          </cell>
          <cell r="N315">
            <v>0</v>
          </cell>
          <cell r="O315">
            <v>1120</v>
          </cell>
          <cell r="P315">
            <v>1120</v>
          </cell>
        </row>
        <row r="316">
          <cell r="B316" t="str">
            <v xml:space="preserve"> SIMULTANEOUS FLASH, 115/240V 3 WIRE, 25A</v>
          </cell>
          <cell r="F316">
            <v>0</v>
          </cell>
          <cell r="H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</row>
        <row r="317">
          <cell r="B317" t="str">
            <v>FOR CLASS 1, DIV.2 GROUP D</v>
          </cell>
          <cell r="F317">
            <v>0</v>
          </cell>
          <cell r="H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</row>
        <row r="318">
          <cell r="A318">
            <v>25</v>
          </cell>
          <cell r="B318" t="str">
            <v xml:space="preserve"> PHOTOELECTRIC CONTROL UNIT, 120V 15A, </v>
          </cell>
          <cell r="C318">
            <v>1</v>
          </cell>
          <cell r="D318" t="str">
            <v>SET</v>
          </cell>
          <cell r="E318">
            <v>28800</v>
          </cell>
          <cell r="F318">
            <v>28800</v>
          </cell>
          <cell r="H318">
            <v>0</v>
          </cell>
          <cell r="I318">
            <v>6</v>
          </cell>
          <cell r="J318">
            <v>6</v>
          </cell>
          <cell r="K318">
            <v>28800</v>
          </cell>
          <cell r="L318">
            <v>28800</v>
          </cell>
          <cell r="M318">
            <v>0</v>
          </cell>
          <cell r="N318">
            <v>0</v>
          </cell>
          <cell r="O318">
            <v>1680</v>
          </cell>
          <cell r="P318">
            <v>1680</v>
          </cell>
        </row>
        <row r="319">
          <cell r="B319" t="str">
            <v>FOR CLASS 1, DIV.2 GROUP D</v>
          </cell>
          <cell r="F319">
            <v>0</v>
          </cell>
          <cell r="H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</row>
        <row r="320">
          <cell r="A320">
            <v>26</v>
          </cell>
          <cell r="B320" t="str">
            <v xml:space="preserve"> AIRCRAFT WARNING LIGHTING POWER PANEL,</v>
          </cell>
          <cell r="C320">
            <v>1</v>
          </cell>
          <cell r="D320" t="str">
            <v>SET</v>
          </cell>
          <cell r="E320">
            <v>60000</v>
          </cell>
          <cell r="F320">
            <v>60000</v>
          </cell>
          <cell r="H320">
            <v>0</v>
          </cell>
          <cell r="I320">
            <v>4</v>
          </cell>
          <cell r="J320">
            <v>4</v>
          </cell>
          <cell r="K320">
            <v>60000</v>
          </cell>
          <cell r="L320">
            <v>60000</v>
          </cell>
          <cell r="M320">
            <v>0</v>
          </cell>
          <cell r="N320">
            <v>0</v>
          </cell>
          <cell r="O320">
            <v>1120</v>
          </cell>
          <cell r="P320">
            <v>1120</v>
          </cell>
        </row>
        <row r="321">
          <cell r="B321" t="str">
            <v xml:space="preserve"> OUTDOOR TYPE, 400L x 200W x 200H, 1PH 3W</v>
          </cell>
          <cell r="F321">
            <v>0</v>
          </cell>
          <cell r="H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</row>
        <row r="322">
          <cell r="B322" t="str">
            <v xml:space="preserve"> 240V 30AT IC 10KA, STAINLESS STEEL</v>
          </cell>
          <cell r="F322">
            <v>0</v>
          </cell>
          <cell r="H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</row>
        <row r="323">
          <cell r="B323" t="str">
            <v>FOR CLASS 1, DIV.2 GROUP D</v>
          </cell>
          <cell r="F323">
            <v>0</v>
          </cell>
          <cell r="H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</row>
        <row r="324">
          <cell r="A324">
            <v>27</v>
          </cell>
          <cell r="B324" t="str">
            <v>RECEPTACLE, EXPLOSION-PROOF 20A-3P-2W</v>
          </cell>
          <cell r="C324">
            <v>8</v>
          </cell>
          <cell r="D324" t="str">
            <v>SET</v>
          </cell>
          <cell r="E324">
            <v>5400</v>
          </cell>
          <cell r="F324">
            <v>43200</v>
          </cell>
          <cell r="H324">
            <v>0</v>
          </cell>
          <cell r="I324">
            <v>4</v>
          </cell>
          <cell r="J324">
            <v>32</v>
          </cell>
          <cell r="K324">
            <v>5400</v>
          </cell>
          <cell r="L324">
            <v>43200</v>
          </cell>
          <cell r="M324">
            <v>0</v>
          </cell>
          <cell r="N324">
            <v>0</v>
          </cell>
          <cell r="O324">
            <v>1120</v>
          </cell>
          <cell r="P324">
            <v>8960</v>
          </cell>
        </row>
        <row r="325">
          <cell r="B325" t="str">
            <v>240V, CLASS 1 DIV.2 GROUP D</v>
          </cell>
          <cell r="F325">
            <v>0</v>
          </cell>
          <cell r="H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</row>
        <row r="326">
          <cell r="A326">
            <v>28</v>
          </cell>
          <cell r="B326" t="str">
            <v>PLUG 20A-3P-2W EXPLOSION-PROOF</v>
          </cell>
          <cell r="C326">
            <v>4</v>
          </cell>
          <cell r="D326" t="str">
            <v>SET</v>
          </cell>
          <cell r="E326">
            <v>1400</v>
          </cell>
          <cell r="F326">
            <v>5600</v>
          </cell>
          <cell r="H326">
            <v>0</v>
          </cell>
          <cell r="J326">
            <v>0</v>
          </cell>
          <cell r="K326">
            <v>1400</v>
          </cell>
          <cell r="L326">
            <v>5600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</row>
        <row r="327">
          <cell r="A327">
            <v>29</v>
          </cell>
          <cell r="B327" t="str">
            <v>FIX. WIRE 1/C STRD. COPPER 600V 200 DEGREE 2.0sq.mm</v>
          </cell>
          <cell r="C327">
            <v>4440</v>
          </cell>
          <cell r="D327" t="str">
            <v>M</v>
          </cell>
          <cell r="E327">
            <v>33</v>
          </cell>
          <cell r="F327">
            <v>146520</v>
          </cell>
          <cell r="H327">
            <v>0</v>
          </cell>
          <cell r="I327">
            <v>0.05</v>
          </cell>
          <cell r="J327">
            <v>222</v>
          </cell>
          <cell r="K327">
            <v>33</v>
          </cell>
          <cell r="L327">
            <v>146520</v>
          </cell>
          <cell r="M327">
            <v>0</v>
          </cell>
          <cell r="N327">
            <v>0</v>
          </cell>
          <cell r="O327">
            <v>14</v>
          </cell>
          <cell r="P327">
            <v>62160</v>
          </cell>
        </row>
        <row r="328">
          <cell r="A328">
            <v>30</v>
          </cell>
          <cell r="B328" t="str">
            <v>R.S.G CONDUIT W/COUPLING,  3/4"</v>
          </cell>
          <cell r="C328">
            <v>2180</v>
          </cell>
          <cell r="D328" t="str">
            <v>M</v>
          </cell>
          <cell r="E328">
            <v>32</v>
          </cell>
          <cell r="F328">
            <v>69760</v>
          </cell>
          <cell r="H328">
            <v>0</v>
          </cell>
          <cell r="I328">
            <v>0.47</v>
          </cell>
          <cell r="J328">
            <v>1025</v>
          </cell>
          <cell r="K328">
            <v>32</v>
          </cell>
          <cell r="L328">
            <v>69760</v>
          </cell>
          <cell r="M328">
            <v>0</v>
          </cell>
          <cell r="N328">
            <v>0</v>
          </cell>
          <cell r="O328">
            <v>132</v>
          </cell>
          <cell r="P328">
            <v>287760</v>
          </cell>
        </row>
        <row r="329">
          <cell r="A329">
            <v>31</v>
          </cell>
          <cell r="B329" t="str">
            <v>R.S.G CONDUIT W/COUPLING 1"</v>
          </cell>
          <cell r="C329">
            <v>100</v>
          </cell>
          <cell r="D329" t="str">
            <v>M</v>
          </cell>
          <cell r="E329">
            <v>49</v>
          </cell>
          <cell r="F329">
            <v>4900</v>
          </cell>
          <cell r="H329">
            <v>0</v>
          </cell>
          <cell r="I329">
            <v>0.54</v>
          </cell>
          <cell r="J329">
            <v>54</v>
          </cell>
          <cell r="K329">
            <v>49</v>
          </cell>
          <cell r="L329">
            <v>4900</v>
          </cell>
          <cell r="M329">
            <v>0</v>
          </cell>
          <cell r="N329">
            <v>0</v>
          </cell>
          <cell r="O329">
            <v>151</v>
          </cell>
          <cell r="P329">
            <v>15100</v>
          </cell>
        </row>
        <row r="330">
          <cell r="A330">
            <v>32</v>
          </cell>
          <cell r="B330" t="str">
            <v>R.S.G CONDUIT W/COUPLING 1-1/2"</v>
          </cell>
          <cell r="C330">
            <v>600</v>
          </cell>
          <cell r="D330" t="str">
            <v>M</v>
          </cell>
          <cell r="E330">
            <v>78</v>
          </cell>
          <cell r="F330">
            <v>46800</v>
          </cell>
          <cell r="H330">
            <v>0</v>
          </cell>
          <cell r="I330">
            <v>0.76</v>
          </cell>
          <cell r="J330">
            <v>456</v>
          </cell>
          <cell r="K330">
            <v>78</v>
          </cell>
          <cell r="L330">
            <v>46800</v>
          </cell>
          <cell r="M330">
            <v>0</v>
          </cell>
          <cell r="N330">
            <v>0</v>
          </cell>
          <cell r="O330">
            <v>213</v>
          </cell>
          <cell r="P330">
            <v>127800</v>
          </cell>
        </row>
        <row r="331">
          <cell r="A331">
            <v>33</v>
          </cell>
          <cell r="B331" t="str">
            <v>PVC CONDUIT 1-1/2"</v>
          </cell>
          <cell r="C331">
            <v>350</v>
          </cell>
          <cell r="D331" t="str">
            <v>M</v>
          </cell>
          <cell r="E331">
            <v>26</v>
          </cell>
          <cell r="F331">
            <v>9100</v>
          </cell>
          <cell r="H331">
            <v>0</v>
          </cell>
          <cell r="I331">
            <v>0.26</v>
          </cell>
          <cell r="J331">
            <v>91</v>
          </cell>
          <cell r="K331">
            <v>26</v>
          </cell>
          <cell r="L331">
            <v>9100</v>
          </cell>
          <cell r="M331">
            <v>0</v>
          </cell>
          <cell r="N331">
            <v>0</v>
          </cell>
          <cell r="O331">
            <v>73</v>
          </cell>
          <cell r="P331">
            <v>25550</v>
          </cell>
        </row>
        <row r="332">
          <cell r="A332">
            <v>34</v>
          </cell>
          <cell r="B332" t="str">
            <v>PVC CONDUIT ,  2"</v>
          </cell>
          <cell r="C332">
            <v>10615</v>
          </cell>
          <cell r="D332" t="str">
            <v>M</v>
          </cell>
          <cell r="E332">
            <v>38</v>
          </cell>
          <cell r="F332">
            <v>403370</v>
          </cell>
          <cell r="H332">
            <v>0</v>
          </cell>
          <cell r="I332">
            <v>0.3</v>
          </cell>
          <cell r="J332">
            <v>3185</v>
          </cell>
          <cell r="K332">
            <v>38</v>
          </cell>
          <cell r="L332">
            <v>403370</v>
          </cell>
          <cell r="M332">
            <v>0</v>
          </cell>
          <cell r="N332">
            <v>0</v>
          </cell>
          <cell r="O332">
            <v>84</v>
          </cell>
          <cell r="P332">
            <v>891660</v>
          </cell>
        </row>
        <row r="333">
          <cell r="A333">
            <v>35</v>
          </cell>
          <cell r="B333" t="str">
            <v>CONDUIT FITTINGS &amp; ACCESSORIES</v>
          </cell>
          <cell r="C333">
            <v>1</v>
          </cell>
          <cell r="D333" t="str">
            <v>LOT</v>
          </cell>
          <cell r="E333">
            <v>242920</v>
          </cell>
          <cell r="F333">
            <v>242920</v>
          </cell>
          <cell r="H333">
            <v>0</v>
          </cell>
          <cell r="I333">
            <v>460.5</v>
          </cell>
          <cell r="J333">
            <v>461</v>
          </cell>
          <cell r="K333">
            <v>242920</v>
          </cell>
          <cell r="L333">
            <v>242920</v>
          </cell>
          <cell r="M333">
            <v>0</v>
          </cell>
          <cell r="N333">
            <v>0</v>
          </cell>
          <cell r="O333">
            <v>128940</v>
          </cell>
          <cell r="P333">
            <v>128940</v>
          </cell>
        </row>
        <row r="334">
          <cell r="A334">
            <v>36</v>
          </cell>
          <cell r="B334" t="str">
            <v>600V PVC WIRE 3.5 sq.mm</v>
          </cell>
          <cell r="C334">
            <v>3500</v>
          </cell>
          <cell r="D334" t="str">
            <v>M</v>
          </cell>
          <cell r="E334">
            <v>3</v>
          </cell>
          <cell r="F334">
            <v>10500</v>
          </cell>
          <cell r="H334">
            <v>0</v>
          </cell>
          <cell r="I334">
            <v>4.1000000000000002E-2</v>
          </cell>
          <cell r="J334">
            <v>144</v>
          </cell>
          <cell r="K334">
            <v>3</v>
          </cell>
          <cell r="L334">
            <v>10500</v>
          </cell>
          <cell r="M334">
            <v>0</v>
          </cell>
          <cell r="N334">
            <v>0</v>
          </cell>
          <cell r="O334">
            <v>11</v>
          </cell>
          <cell r="P334">
            <v>38500</v>
          </cell>
        </row>
        <row r="335">
          <cell r="A335">
            <v>37</v>
          </cell>
          <cell r="B335" t="str">
            <v>600V PVC WIRE 5.5sq.mm</v>
          </cell>
          <cell r="C335">
            <v>3240</v>
          </cell>
          <cell r="D335" t="str">
            <v>M</v>
          </cell>
          <cell r="E335">
            <v>4</v>
          </cell>
          <cell r="F335">
            <v>12960</v>
          </cell>
          <cell r="H335">
            <v>0</v>
          </cell>
          <cell r="I335">
            <v>5.1999999999999998E-2</v>
          </cell>
          <cell r="J335">
            <v>168</v>
          </cell>
          <cell r="K335">
            <v>4</v>
          </cell>
          <cell r="L335">
            <v>12960</v>
          </cell>
          <cell r="M335">
            <v>0</v>
          </cell>
          <cell r="N335">
            <v>0</v>
          </cell>
          <cell r="O335">
            <v>15</v>
          </cell>
          <cell r="P335">
            <v>48600</v>
          </cell>
        </row>
        <row r="336">
          <cell r="A336">
            <v>38</v>
          </cell>
          <cell r="B336" t="str">
            <v>600V XLPE 5/C-38sq.mm</v>
          </cell>
          <cell r="C336">
            <v>10615</v>
          </cell>
          <cell r="D336" t="str">
            <v>M</v>
          </cell>
          <cell r="E336">
            <v>200</v>
          </cell>
          <cell r="F336">
            <v>2123000</v>
          </cell>
          <cell r="H336">
            <v>0</v>
          </cell>
          <cell r="I336">
            <v>0.31</v>
          </cell>
          <cell r="J336">
            <v>3291</v>
          </cell>
          <cell r="K336">
            <v>200</v>
          </cell>
          <cell r="L336">
            <v>2123000</v>
          </cell>
          <cell r="M336">
            <v>0</v>
          </cell>
          <cell r="N336">
            <v>0</v>
          </cell>
          <cell r="O336">
            <v>87</v>
          </cell>
          <cell r="P336">
            <v>923505</v>
          </cell>
        </row>
        <row r="337">
          <cell r="A337">
            <v>39</v>
          </cell>
          <cell r="B337" t="str">
            <v>600V XLPE 4/C 14 sq.mm</v>
          </cell>
          <cell r="C337">
            <v>500</v>
          </cell>
          <cell r="D337" t="str">
            <v>M</v>
          </cell>
          <cell r="E337">
            <v>61</v>
          </cell>
          <cell r="F337">
            <v>30500</v>
          </cell>
          <cell r="H337">
            <v>0</v>
          </cell>
          <cell r="I337">
            <v>0.17799999999999999</v>
          </cell>
          <cell r="J337">
            <v>89</v>
          </cell>
          <cell r="K337">
            <v>61</v>
          </cell>
          <cell r="L337">
            <v>30500</v>
          </cell>
          <cell r="M337">
            <v>0</v>
          </cell>
          <cell r="N337">
            <v>0</v>
          </cell>
          <cell r="O337">
            <v>50</v>
          </cell>
          <cell r="P337">
            <v>25000</v>
          </cell>
        </row>
        <row r="338">
          <cell r="A338">
            <v>40</v>
          </cell>
          <cell r="B338" t="str">
            <v>HOT DIPPED GALVALNIZED STEEL U-CHANNEL 41x41x2.0t</v>
          </cell>
          <cell r="C338">
            <v>350</v>
          </cell>
          <cell r="D338" t="str">
            <v>M</v>
          </cell>
          <cell r="E338">
            <v>82</v>
          </cell>
          <cell r="F338">
            <v>28700</v>
          </cell>
          <cell r="H338">
            <v>0</v>
          </cell>
          <cell r="I338">
            <v>0.40699999999999997</v>
          </cell>
          <cell r="J338">
            <v>142</v>
          </cell>
          <cell r="K338">
            <v>82</v>
          </cell>
          <cell r="L338">
            <v>28700</v>
          </cell>
          <cell r="M338">
            <v>0</v>
          </cell>
          <cell r="N338">
            <v>0</v>
          </cell>
          <cell r="O338">
            <v>114</v>
          </cell>
          <cell r="P338">
            <v>39900</v>
          </cell>
        </row>
        <row r="339">
          <cell r="A339">
            <v>41</v>
          </cell>
          <cell r="B339" t="str">
            <v>EXCAVATION</v>
          </cell>
          <cell r="C339">
            <v>1910</v>
          </cell>
          <cell r="D339" t="str">
            <v>M3</v>
          </cell>
          <cell r="E339" t="str">
            <v>M+L</v>
          </cell>
          <cell r="F339" t="str">
            <v>M+L</v>
          </cell>
          <cell r="H339">
            <v>0</v>
          </cell>
          <cell r="J339">
            <v>0</v>
          </cell>
          <cell r="K339" t="str">
            <v>M+L</v>
          </cell>
          <cell r="L339" t="str">
            <v>M+L</v>
          </cell>
          <cell r="M339">
            <v>0</v>
          </cell>
          <cell r="N339">
            <v>0</v>
          </cell>
          <cell r="O339">
            <v>60</v>
          </cell>
          <cell r="P339">
            <v>114600</v>
          </cell>
        </row>
        <row r="340">
          <cell r="A340">
            <v>42</v>
          </cell>
          <cell r="B340" t="str">
            <v>BACKFILL</v>
          </cell>
          <cell r="C340">
            <v>1910</v>
          </cell>
          <cell r="D340" t="str">
            <v>M3</v>
          </cell>
          <cell r="E340" t="str">
            <v>M+L</v>
          </cell>
          <cell r="F340" t="str">
            <v>M+L</v>
          </cell>
          <cell r="H340">
            <v>0</v>
          </cell>
          <cell r="J340">
            <v>0</v>
          </cell>
          <cell r="K340" t="str">
            <v>M+L</v>
          </cell>
          <cell r="L340" t="str">
            <v>M+L</v>
          </cell>
          <cell r="M340">
            <v>0</v>
          </cell>
          <cell r="N340">
            <v>0</v>
          </cell>
          <cell r="O340">
            <v>100</v>
          </cell>
          <cell r="P340">
            <v>191000</v>
          </cell>
        </row>
        <row r="341">
          <cell r="A341">
            <v>43</v>
          </cell>
          <cell r="B341" t="str">
            <v>MISCELLANEOUS MATERIALS</v>
          </cell>
          <cell r="C341">
            <v>1</v>
          </cell>
          <cell r="D341" t="str">
            <v>LOT</v>
          </cell>
          <cell r="E341">
            <v>456514</v>
          </cell>
          <cell r="F341">
            <v>456514</v>
          </cell>
          <cell r="H341">
            <v>0</v>
          </cell>
          <cell r="I341">
            <v>679.40000000000009</v>
          </cell>
          <cell r="J341">
            <v>679</v>
          </cell>
          <cell r="K341">
            <v>456514</v>
          </cell>
          <cell r="L341">
            <v>456514</v>
          </cell>
          <cell r="M341">
            <v>0</v>
          </cell>
          <cell r="N341">
            <v>0</v>
          </cell>
          <cell r="O341">
            <v>190232</v>
          </cell>
          <cell r="P341">
            <v>190232</v>
          </cell>
        </row>
        <row r="342">
          <cell r="B342" t="str">
            <v>SUB-TOTAL : (C)</v>
          </cell>
          <cell r="F342">
            <v>9586794</v>
          </cell>
          <cell r="H342">
            <v>0</v>
          </cell>
          <cell r="J342">
            <v>14267</v>
          </cell>
          <cell r="K342">
            <v>0</v>
          </cell>
          <cell r="L342">
            <v>9586794</v>
          </cell>
          <cell r="M342">
            <v>0</v>
          </cell>
          <cell r="N342">
            <v>0</v>
          </cell>
          <cell r="O342">
            <v>0</v>
          </cell>
          <cell r="P342">
            <v>4303107</v>
          </cell>
        </row>
        <row r="343">
          <cell r="H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</row>
        <row r="344">
          <cell r="F344">
            <v>0</v>
          </cell>
          <cell r="H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</row>
        <row r="345">
          <cell r="A345" t="str">
            <v xml:space="preserve">  D.</v>
          </cell>
          <cell r="B345" t="str">
            <v>GROUNDING  SYSTEM</v>
          </cell>
          <cell r="F345">
            <v>0</v>
          </cell>
          <cell r="H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</row>
        <row r="346">
          <cell r="A346">
            <v>1</v>
          </cell>
          <cell r="B346" t="str">
            <v xml:space="preserve"> GROUND WIRE, BARE CONDUCTOR 60 sq.mm</v>
          </cell>
          <cell r="C346">
            <v>8000</v>
          </cell>
          <cell r="D346" t="str">
            <v>M</v>
          </cell>
          <cell r="E346">
            <v>47</v>
          </cell>
          <cell r="F346">
            <v>376000</v>
          </cell>
          <cell r="H346">
            <v>0</v>
          </cell>
          <cell r="I346">
            <v>0.14099999999999999</v>
          </cell>
          <cell r="J346">
            <v>1128</v>
          </cell>
          <cell r="K346">
            <v>47</v>
          </cell>
          <cell r="L346">
            <v>376000</v>
          </cell>
          <cell r="M346">
            <v>0</v>
          </cell>
          <cell r="N346">
            <v>0</v>
          </cell>
          <cell r="O346">
            <v>39</v>
          </cell>
          <cell r="P346">
            <v>312000</v>
          </cell>
        </row>
        <row r="347">
          <cell r="A347">
            <v>2</v>
          </cell>
          <cell r="B347" t="str">
            <v xml:space="preserve"> DITTO, BUT38 sq.mm</v>
          </cell>
          <cell r="C347">
            <v>620</v>
          </cell>
          <cell r="D347" t="str">
            <v>M</v>
          </cell>
          <cell r="E347">
            <v>32</v>
          </cell>
          <cell r="F347">
            <v>19840</v>
          </cell>
          <cell r="H347">
            <v>0</v>
          </cell>
          <cell r="I347">
            <v>0.11700000000000001</v>
          </cell>
          <cell r="J347">
            <v>73</v>
          </cell>
          <cell r="K347">
            <v>32</v>
          </cell>
          <cell r="L347">
            <v>19840</v>
          </cell>
          <cell r="M347">
            <v>0</v>
          </cell>
          <cell r="N347">
            <v>0</v>
          </cell>
          <cell r="O347">
            <v>33</v>
          </cell>
          <cell r="P347">
            <v>20460</v>
          </cell>
        </row>
        <row r="348">
          <cell r="A348">
            <v>3</v>
          </cell>
          <cell r="B348" t="str">
            <v xml:space="preserve"> GROUND ROD, 3/4" x 10 FT</v>
          </cell>
          <cell r="C348">
            <v>208</v>
          </cell>
          <cell r="D348" t="str">
            <v>PCS</v>
          </cell>
          <cell r="E348">
            <v>350</v>
          </cell>
          <cell r="F348">
            <v>72800</v>
          </cell>
          <cell r="H348">
            <v>0</v>
          </cell>
          <cell r="I348">
            <v>5</v>
          </cell>
          <cell r="J348">
            <v>1040</v>
          </cell>
          <cell r="K348">
            <v>350</v>
          </cell>
          <cell r="L348">
            <v>72800</v>
          </cell>
          <cell r="M348">
            <v>0</v>
          </cell>
          <cell r="N348">
            <v>0</v>
          </cell>
          <cell r="O348">
            <v>1400</v>
          </cell>
          <cell r="P348">
            <v>291200</v>
          </cell>
        </row>
        <row r="349">
          <cell r="A349">
            <v>4</v>
          </cell>
          <cell r="B349" t="str">
            <v xml:space="preserve"> CADWELD GROUND POWDER CARTRIDGE SIZE 45</v>
          </cell>
          <cell r="C349">
            <v>170</v>
          </cell>
          <cell r="D349" t="str">
            <v>PCS</v>
          </cell>
          <cell r="E349">
            <v>45</v>
          </cell>
          <cell r="F349">
            <v>7650</v>
          </cell>
          <cell r="H349">
            <v>0</v>
          </cell>
          <cell r="I349">
            <v>0.5</v>
          </cell>
          <cell r="J349">
            <v>85</v>
          </cell>
          <cell r="K349">
            <v>45</v>
          </cell>
          <cell r="L349">
            <v>7650</v>
          </cell>
          <cell r="M349">
            <v>0</v>
          </cell>
          <cell r="N349">
            <v>0</v>
          </cell>
          <cell r="O349">
            <v>140</v>
          </cell>
          <cell r="P349">
            <v>23800</v>
          </cell>
        </row>
        <row r="350">
          <cell r="A350">
            <v>5</v>
          </cell>
          <cell r="B350" t="str">
            <v xml:space="preserve"> CADWELD GROUND POWDER CARTRIDGE SIZE 90</v>
          </cell>
          <cell r="C350">
            <v>93</v>
          </cell>
          <cell r="D350" t="str">
            <v>PCS</v>
          </cell>
          <cell r="E350">
            <v>90</v>
          </cell>
          <cell r="F350">
            <v>8370</v>
          </cell>
          <cell r="H350">
            <v>0</v>
          </cell>
          <cell r="I350">
            <v>0.5</v>
          </cell>
          <cell r="J350">
            <v>47</v>
          </cell>
          <cell r="K350">
            <v>90</v>
          </cell>
          <cell r="L350">
            <v>8370</v>
          </cell>
          <cell r="M350">
            <v>0</v>
          </cell>
          <cell r="N350">
            <v>0</v>
          </cell>
          <cell r="O350">
            <v>140</v>
          </cell>
          <cell r="P350">
            <v>13020</v>
          </cell>
        </row>
        <row r="351">
          <cell r="A351">
            <v>6</v>
          </cell>
          <cell r="B351" t="str">
            <v xml:space="preserve"> CADWELD GROUND POWDER CARTRIDGE SIZE 115</v>
          </cell>
          <cell r="C351">
            <v>159</v>
          </cell>
          <cell r="D351" t="str">
            <v>PCS</v>
          </cell>
          <cell r="E351">
            <v>115</v>
          </cell>
          <cell r="F351">
            <v>18285</v>
          </cell>
          <cell r="H351">
            <v>0</v>
          </cell>
          <cell r="I351">
            <v>0.5</v>
          </cell>
          <cell r="J351">
            <v>80</v>
          </cell>
          <cell r="K351">
            <v>115</v>
          </cell>
          <cell r="L351">
            <v>18285</v>
          </cell>
          <cell r="M351">
            <v>0</v>
          </cell>
          <cell r="N351">
            <v>0</v>
          </cell>
          <cell r="O351">
            <v>140</v>
          </cell>
          <cell r="P351">
            <v>22260</v>
          </cell>
        </row>
        <row r="352">
          <cell r="A352">
            <v>7</v>
          </cell>
          <cell r="B352" t="str">
            <v xml:space="preserve"> CADWELD MOLD, FOR CABLE TO GROUND ROD</v>
          </cell>
          <cell r="C352">
            <v>10</v>
          </cell>
          <cell r="D352" t="str">
            <v>PCS</v>
          </cell>
          <cell r="E352">
            <v>1250</v>
          </cell>
          <cell r="F352">
            <v>12500</v>
          </cell>
          <cell r="H352">
            <v>0</v>
          </cell>
          <cell r="J352">
            <v>0</v>
          </cell>
          <cell r="K352">
            <v>1250</v>
          </cell>
          <cell r="L352">
            <v>12500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</row>
        <row r="353">
          <cell r="B353" t="str">
            <v xml:space="preserve"> CADWELD GTC-182G</v>
          </cell>
          <cell r="F353">
            <v>0</v>
          </cell>
          <cell r="H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</row>
        <row r="354">
          <cell r="A354">
            <v>8</v>
          </cell>
          <cell r="B354" t="str">
            <v xml:space="preserve"> CADWELD MOLD, FOR CABLE TO CABLE</v>
          </cell>
          <cell r="C354">
            <v>5</v>
          </cell>
          <cell r="D354" t="str">
            <v>PCS</v>
          </cell>
          <cell r="E354">
            <v>1250</v>
          </cell>
          <cell r="F354">
            <v>6250</v>
          </cell>
          <cell r="H354">
            <v>0</v>
          </cell>
          <cell r="J354">
            <v>0</v>
          </cell>
          <cell r="K354">
            <v>1250</v>
          </cell>
          <cell r="L354">
            <v>6250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</row>
        <row r="355">
          <cell r="B355" t="str">
            <v xml:space="preserve"> CADWELD TAC-2G2G</v>
          </cell>
          <cell r="F355">
            <v>0</v>
          </cell>
          <cell r="H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</row>
        <row r="356">
          <cell r="A356">
            <v>9</v>
          </cell>
          <cell r="B356" t="str">
            <v xml:space="preserve"> DITTO, BUT CADWELD TAC-2G1V</v>
          </cell>
          <cell r="C356">
            <v>10</v>
          </cell>
          <cell r="D356" t="str">
            <v>PCS</v>
          </cell>
          <cell r="E356">
            <v>1250</v>
          </cell>
          <cell r="F356">
            <v>12500</v>
          </cell>
          <cell r="H356">
            <v>0</v>
          </cell>
          <cell r="J356">
            <v>0</v>
          </cell>
          <cell r="K356">
            <v>1250</v>
          </cell>
          <cell r="L356">
            <v>12500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</row>
        <row r="357">
          <cell r="A357">
            <v>10</v>
          </cell>
          <cell r="B357" t="str">
            <v xml:space="preserve"> GROUND CONNECTOR FOR CABLE TO ROD OR PIPE</v>
          </cell>
          <cell r="C357">
            <v>50</v>
          </cell>
          <cell r="D357" t="str">
            <v>PCS</v>
          </cell>
          <cell r="E357">
            <v>650</v>
          </cell>
          <cell r="F357">
            <v>32500</v>
          </cell>
          <cell r="H357">
            <v>0</v>
          </cell>
          <cell r="I357">
            <v>1</v>
          </cell>
          <cell r="J357">
            <v>50</v>
          </cell>
          <cell r="K357">
            <v>650</v>
          </cell>
          <cell r="L357">
            <v>32500</v>
          </cell>
          <cell r="M357">
            <v>0</v>
          </cell>
          <cell r="N357">
            <v>0</v>
          </cell>
          <cell r="O357">
            <v>280</v>
          </cell>
          <cell r="P357">
            <v>14000</v>
          </cell>
        </row>
        <row r="358">
          <cell r="B358" t="str">
            <v xml:space="preserve"> BURNDY GK-6429</v>
          </cell>
          <cell r="F358">
            <v>0</v>
          </cell>
          <cell r="H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</row>
        <row r="359">
          <cell r="A359">
            <v>11</v>
          </cell>
          <cell r="B359" t="str">
            <v xml:space="preserve"> GROUND TERMINAL BOX, 450MMx300MMx150MMx1.6t WITH</v>
          </cell>
          <cell r="C359">
            <v>25</v>
          </cell>
          <cell r="D359" t="str">
            <v>SET</v>
          </cell>
          <cell r="E359">
            <v>3500</v>
          </cell>
          <cell r="F359">
            <v>87500</v>
          </cell>
          <cell r="H359">
            <v>0</v>
          </cell>
          <cell r="I359">
            <v>6</v>
          </cell>
          <cell r="J359">
            <v>150</v>
          </cell>
          <cell r="K359">
            <v>3500</v>
          </cell>
          <cell r="L359">
            <v>87500</v>
          </cell>
          <cell r="M359">
            <v>0</v>
          </cell>
          <cell r="N359">
            <v>0</v>
          </cell>
          <cell r="O359">
            <v>1680</v>
          </cell>
          <cell r="P359">
            <v>42000</v>
          </cell>
        </row>
        <row r="360">
          <cell r="B360" t="str">
            <v>GROUNDING BUS 300Mx50MMx6t</v>
          </cell>
          <cell r="F360">
            <v>0</v>
          </cell>
          <cell r="H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</row>
        <row r="361">
          <cell r="A361">
            <v>12</v>
          </cell>
          <cell r="B361" t="str">
            <v xml:space="preserve"> CABLE LUG, COPPER FOR 60 sq.mm</v>
          </cell>
          <cell r="C361">
            <v>92</v>
          </cell>
          <cell r="D361" t="str">
            <v>PCS</v>
          </cell>
          <cell r="E361">
            <v>60</v>
          </cell>
          <cell r="F361">
            <v>5520</v>
          </cell>
          <cell r="H361">
            <v>0</v>
          </cell>
          <cell r="I361">
            <v>0.5</v>
          </cell>
          <cell r="J361">
            <v>46</v>
          </cell>
          <cell r="K361">
            <v>60</v>
          </cell>
          <cell r="L361">
            <v>5520</v>
          </cell>
          <cell r="M361">
            <v>0</v>
          </cell>
          <cell r="N361">
            <v>0</v>
          </cell>
          <cell r="O361">
            <v>140</v>
          </cell>
          <cell r="P361">
            <v>12880</v>
          </cell>
        </row>
        <row r="362">
          <cell r="A362">
            <v>13</v>
          </cell>
          <cell r="B362" t="str">
            <v xml:space="preserve"> DITTO, BUT FOR 38 sq.mm</v>
          </cell>
          <cell r="C362">
            <v>169</v>
          </cell>
          <cell r="D362" t="str">
            <v>PCS</v>
          </cell>
          <cell r="E362">
            <v>38</v>
          </cell>
          <cell r="F362">
            <v>6422</v>
          </cell>
          <cell r="H362">
            <v>0</v>
          </cell>
          <cell r="I362">
            <v>0.5</v>
          </cell>
          <cell r="J362">
            <v>85</v>
          </cell>
          <cell r="K362">
            <v>38</v>
          </cell>
          <cell r="L362">
            <v>6422</v>
          </cell>
          <cell r="M362">
            <v>0</v>
          </cell>
          <cell r="N362">
            <v>0</v>
          </cell>
          <cell r="O362">
            <v>140</v>
          </cell>
          <cell r="P362">
            <v>23660</v>
          </cell>
        </row>
        <row r="363">
          <cell r="A363">
            <v>14</v>
          </cell>
          <cell r="B363" t="str">
            <v xml:space="preserve"> CONCRETE PIPE WITH COVER 12" DIA. 2 FT LG</v>
          </cell>
          <cell r="C363">
            <v>50</v>
          </cell>
          <cell r="D363" t="str">
            <v>PCS</v>
          </cell>
          <cell r="E363">
            <v>2800</v>
          </cell>
          <cell r="F363">
            <v>140000</v>
          </cell>
          <cell r="H363">
            <v>0</v>
          </cell>
          <cell r="I363">
            <v>3</v>
          </cell>
          <cell r="J363">
            <v>150</v>
          </cell>
          <cell r="K363">
            <v>2800</v>
          </cell>
          <cell r="L363">
            <v>140000</v>
          </cell>
          <cell r="M363">
            <v>0</v>
          </cell>
          <cell r="N363">
            <v>0</v>
          </cell>
          <cell r="O363">
            <v>840</v>
          </cell>
          <cell r="P363">
            <v>42000</v>
          </cell>
        </row>
        <row r="364">
          <cell r="A364">
            <v>15</v>
          </cell>
          <cell r="B364" t="str">
            <v xml:space="preserve"> STEEL PLATE, SS41, 1829x6401x6t</v>
          </cell>
          <cell r="C364">
            <v>1</v>
          </cell>
          <cell r="D364" t="str">
            <v>PCS</v>
          </cell>
          <cell r="E364">
            <v>10000</v>
          </cell>
          <cell r="F364">
            <v>10000</v>
          </cell>
          <cell r="H364">
            <v>0</v>
          </cell>
          <cell r="I364">
            <v>20</v>
          </cell>
          <cell r="J364">
            <v>20</v>
          </cell>
          <cell r="K364">
            <v>10000</v>
          </cell>
          <cell r="L364">
            <v>10000</v>
          </cell>
          <cell r="M364">
            <v>0</v>
          </cell>
          <cell r="N364">
            <v>0</v>
          </cell>
          <cell r="O364">
            <v>5600</v>
          </cell>
          <cell r="P364">
            <v>5600</v>
          </cell>
        </row>
        <row r="365">
          <cell r="A365">
            <v>16</v>
          </cell>
          <cell r="B365" t="str">
            <v xml:space="preserve"> CONDUIT CLAMP, ONE-HOLE 3/4"</v>
          </cell>
          <cell r="C365">
            <v>265</v>
          </cell>
          <cell r="D365" t="str">
            <v>PCS</v>
          </cell>
          <cell r="E365">
            <v>4</v>
          </cell>
          <cell r="F365">
            <v>1060</v>
          </cell>
          <cell r="H365">
            <v>0</v>
          </cell>
          <cell r="I365">
            <v>0.5</v>
          </cell>
          <cell r="J365">
            <v>133</v>
          </cell>
          <cell r="K365">
            <v>4</v>
          </cell>
          <cell r="L365">
            <v>1060</v>
          </cell>
          <cell r="M365">
            <v>0</v>
          </cell>
          <cell r="N365">
            <v>0</v>
          </cell>
          <cell r="O365">
            <v>140</v>
          </cell>
          <cell r="P365">
            <v>37100</v>
          </cell>
        </row>
        <row r="366">
          <cell r="A366">
            <v>17</v>
          </cell>
          <cell r="B366" t="str">
            <v xml:space="preserve"> PVC CONDUIT, SCHEDULE B, CNS1302  3/4"</v>
          </cell>
          <cell r="C366">
            <v>265</v>
          </cell>
          <cell r="D366" t="str">
            <v>M</v>
          </cell>
          <cell r="E366">
            <v>12</v>
          </cell>
          <cell r="F366">
            <v>3180</v>
          </cell>
          <cell r="H366">
            <v>0</v>
          </cell>
          <cell r="I366">
            <v>0.28000000000000003</v>
          </cell>
          <cell r="J366">
            <v>74</v>
          </cell>
          <cell r="K366">
            <v>12</v>
          </cell>
          <cell r="L366">
            <v>3180</v>
          </cell>
          <cell r="M366">
            <v>0</v>
          </cell>
          <cell r="N366">
            <v>0</v>
          </cell>
          <cell r="O366">
            <v>78</v>
          </cell>
          <cell r="P366">
            <v>20670</v>
          </cell>
        </row>
        <row r="367">
          <cell r="A367">
            <v>18</v>
          </cell>
          <cell r="B367" t="str">
            <v xml:space="preserve"> EXCAVATION</v>
          </cell>
          <cell r="C367">
            <v>1550</v>
          </cell>
          <cell r="D367" t="str">
            <v>M3</v>
          </cell>
          <cell r="E367" t="str">
            <v>M+L</v>
          </cell>
          <cell r="F367" t="str">
            <v>M+L</v>
          </cell>
          <cell r="H367">
            <v>0</v>
          </cell>
          <cell r="J367">
            <v>0</v>
          </cell>
          <cell r="K367" t="str">
            <v>M+L</v>
          </cell>
          <cell r="L367" t="str">
            <v>M+L</v>
          </cell>
          <cell r="M367">
            <v>0</v>
          </cell>
          <cell r="N367">
            <v>0</v>
          </cell>
          <cell r="O367">
            <v>72</v>
          </cell>
          <cell r="P367">
            <v>111600</v>
          </cell>
        </row>
        <row r="368">
          <cell r="A368">
            <v>19</v>
          </cell>
          <cell r="B368" t="str">
            <v xml:space="preserve"> BACKFILL</v>
          </cell>
          <cell r="C368">
            <v>1550</v>
          </cell>
          <cell r="D368" t="str">
            <v>M3</v>
          </cell>
          <cell r="E368" t="str">
            <v>M+L</v>
          </cell>
          <cell r="F368" t="str">
            <v>M+L</v>
          </cell>
          <cell r="H368">
            <v>0</v>
          </cell>
          <cell r="J368">
            <v>0</v>
          </cell>
          <cell r="K368" t="str">
            <v>M+L</v>
          </cell>
          <cell r="L368" t="str">
            <v>M+L</v>
          </cell>
          <cell r="M368">
            <v>0</v>
          </cell>
          <cell r="N368">
            <v>0</v>
          </cell>
          <cell r="O368">
            <v>120</v>
          </cell>
          <cell r="P368">
            <v>186000</v>
          </cell>
        </row>
        <row r="369">
          <cell r="A369">
            <v>20</v>
          </cell>
          <cell r="B369" t="str">
            <v xml:space="preserve"> MISCELLANEOUS MATERIALS</v>
          </cell>
          <cell r="C369">
            <v>1</v>
          </cell>
          <cell r="D369" t="str">
            <v>LOT</v>
          </cell>
          <cell r="E369">
            <v>82037.700000000012</v>
          </cell>
          <cell r="F369">
            <v>82038</v>
          </cell>
          <cell r="H369">
            <v>0</v>
          </cell>
          <cell r="I369">
            <v>316.10000000000002</v>
          </cell>
          <cell r="J369">
            <v>316</v>
          </cell>
          <cell r="K369">
            <v>82038</v>
          </cell>
          <cell r="L369">
            <v>82038</v>
          </cell>
          <cell r="M369">
            <v>0</v>
          </cell>
          <cell r="N369">
            <v>0</v>
          </cell>
          <cell r="O369">
            <v>88508</v>
          </cell>
          <cell r="P369">
            <v>88508</v>
          </cell>
        </row>
        <row r="370">
          <cell r="B370" t="str">
            <v>SUB-TOTAL : (D)</v>
          </cell>
          <cell r="F370">
            <v>902415</v>
          </cell>
          <cell r="H370">
            <v>0</v>
          </cell>
          <cell r="J370">
            <v>3477</v>
          </cell>
          <cell r="K370">
            <v>0</v>
          </cell>
          <cell r="L370">
            <v>902415</v>
          </cell>
          <cell r="M370">
            <v>0</v>
          </cell>
          <cell r="N370">
            <v>0</v>
          </cell>
          <cell r="O370">
            <v>0</v>
          </cell>
          <cell r="P370">
            <v>1266758</v>
          </cell>
        </row>
        <row r="371">
          <cell r="F371">
            <v>0</v>
          </cell>
          <cell r="H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</row>
        <row r="372">
          <cell r="F372">
            <v>0</v>
          </cell>
          <cell r="H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</row>
        <row r="373">
          <cell r="D373" t="str">
            <v xml:space="preserve"> </v>
          </cell>
          <cell r="F373">
            <v>0</v>
          </cell>
          <cell r="H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</row>
        <row r="374">
          <cell r="A374" t="str">
            <v>E.</v>
          </cell>
          <cell r="B374" t="str">
            <v>TELEPHONE SYSTEM(全廠區建築物間之管線)</v>
          </cell>
          <cell r="F374">
            <v>0</v>
          </cell>
          <cell r="H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</row>
        <row r="375">
          <cell r="A375">
            <v>1</v>
          </cell>
          <cell r="B375" t="str">
            <v>PABX , W/100 EXTENSION , 10 TRUNK LINE</v>
          </cell>
          <cell r="C375">
            <v>1</v>
          </cell>
          <cell r="D375" t="str">
            <v>SET</v>
          </cell>
          <cell r="E375">
            <v>380000</v>
          </cell>
          <cell r="F375">
            <v>380000</v>
          </cell>
          <cell r="H375">
            <v>0</v>
          </cell>
          <cell r="I375">
            <v>40</v>
          </cell>
          <cell r="J375">
            <v>40</v>
          </cell>
          <cell r="K375">
            <v>380000</v>
          </cell>
          <cell r="L375">
            <v>380000</v>
          </cell>
          <cell r="M375">
            <v>0</v>
          </cell>
          <cell r="N375">
            <v>0</v>
          </cell>
          <cell r="O375">
            <v>11200</v>
          </cell>
          <cell r="P375">
            <v>11200</v>
          </cell>
        </row>
        <row r="376">
          <cell r="A376">
            <v>2</v>
          </cell>
          <cell r="B376" t="str">
            <v xml:space="preserve"> TELEPHONE CABLE, SOLID COPPER PVBC INSU. 5 PAIRS</v>
          </cell>
          <cell r="C376">
            <v>1300</v>
          </cell>
          <cell r="D376" t="str">
            <v>M</v>
          </cell>
          <cell r="E376">
            <v>14</v>
          </cell>
          <cell r="F376">
            <v>18200</v>
          </cell>
          <cell r="H376">
            <v>0</v>
          </cell>
          <cell r="I376">
            <v>8.5999999999999993E-2</v>
          </cell>
          <cell r="J376">
            <v>112</v>
          </cell>
          <cell r="K376">
            <v>14</v>
          </cell>
          <cell r="L376">
            <v>18200</v>
          </cell>
          <cell r="M376">
            <v>0</v>
          </cell>
          <cell r="N376">
            <v>0</v>
          </cell>
          <cell r="O376">
            <v>24</v>
          </cell>
          <cell r="P376">
            <v>31200</v>
          </cell>
        </row>
        <row r="377">
          <cell r="A377">
            <v>3</v>
          </cell>
          <cell r="B377" t="str">
            <v xml:space="preserve"> DITTO, BUT 10 PAIRS</v>
          </cell>
          <cell r="C377">
            <v>250</v>
          </cell>
          <cell r="D377" t="str">
            <v>M</v>
          </cell>
          <cell r="E377">
            <v>30</v>
          </cell>
          <cell r="F377">
            <v>7500</v>
          </cell>
          <cell r="H377">
            <v>0</v>
          </cell>
          <cell r="I377">
            <v>0.122</v>
          </cell>
          <cell r="J377">
            <v>31</v>
          </cell>
          <cell r="K377">
            <v>30</v>
          </cell>
          <cell r="L377">
            <v>7500</v>
          </cell>
          <cell r="M377">
            <v>0</v>
          </cell>
          <cell r="N377">
            <v>0</v>
          </cell>
          <cell r="O377">
            <v>34</v>
          </cell>
          <cell r="P377">
            <v>8500</v>
          </cell>
        </row>
        <row r="378">
          <cell r="A378">
            <v>4</v>
          </cell>
          <cell r="B378" t="str">
            <v xml:space="preserve"> DITTO, BUT 30 PAIRS</v>
          </cell>
          <cell r="C378">
            <v>300</v>
          </cell>
          <cell r="D378" t="str">
            <v>M</v>
          </cell>
          <cell r="E378">
            <v>80</v>
          </cell>
          <cell r="F378">
            <v>24000</v>
          </cell>
          <cell r="H378">
            <v>0</v>
          </cell>
          <cell r="I378">
            <v>0.20599999999999999</v>
          </cell>
          <cell r="J378">
            <v>62</v>
          </cell>
          <cell r="K378">
            <v>80</v>
          </cell>
          <cell r="L378">
            <v>24000</v>
          </cell>
          <cell r="M378">
            <v>0</v>
          </cell>
          <cell r="N378">
            <v>0</v>
          </cell>
          <cell r="O378">
            <v>58</v>
          </cell>
          <cell r="P378">
            <v>17400</v>
          </cell>
        </row>
        <row r="379">
          <cell r="A379">
            <v>4</v>
          </cell>
          <cell r="B379" t="str">
            <v xml:space="preserve"> DITTO, BUT 50 PAIRS</v>
          </cell>
          <cell r="C379">
            <v>400</v>
          </cell>
          <cell r="D379" t="str">
            <v>M</v>
          </cell>
          <cell r="E379">
            <v>133</v>
          </cell>
          <cell r="F379">
            <v>53200</v>
          </cell>
          <cell r="H379">
            <v>0</v>
          </cell>
          <cell r="I379">
            <v>0.25600000000000001</v>
          </cell>
          <cell r="J379">
            <v>102</v>
          </cell>
          <cell r="K379">
            <v>133</v>
          </cell>
          <cell r="L379">
            <v>53200</v>
          </cell>
          <cell r="M379">
            <v>0</v>
          </cell>
          <cell r="N379">
            <v>0</v>
          </cell>
          <cell r="O379">
            <v>72</v>
          </cell>
          <cell r="P379">
            <v>28800</v>
          </cell>
        </row>
        <row r="380">
          <cell r="A380">
            <v>5</v>
          </cell>
          <cell r="B380" t="str">
            <v xml:space="preserve"> MISCELLANEOUS MATERIALS</v>
          </cell>
          <cell r="C380">
            <v>1</v>
          </cell>
          <cell r="D380" t="str">
            <v>LOT</v>
          </cell>
          <cell r="E380">
            <v>10290</v>
          </cell>
          <cell r="F380">
            <v>10290</v>
          </cell>
          <cell r="H380">
            <v>0</v>
          </cell>
          <cell r="I380">
            <v>105</v>
          </cell>
          <cell r="J380">
            <v>105</v>
          </cell>
          <cell r="K380">
            <v>10290</v>
          </cell>
          <cell r="L380">
            <v>10290</v>
          </cell>
          <cell r="M380">
            <v>0</v>
          </cell>
          <cell r="N380">
            <v>0</v>
          </cell>
          <cell r="O380">
            <v>29400</v>
          </cell>
          <cell r="P380">
            <v>29400</v>
          </cell>
        </row>
        <row r="381">
          <cell r="B381" t="str">
            <v>SUB-TOTAL : (E)</v>
          </cell>
          <cell r="F381">
            <v>493190</v>
          </cell>
          <cell r="H381">
            <v>0</v>
          </cell>
          <cell r="J381">
            <v>452</v>
          </cell>
          <cell r="K381">
            <v>0</v>
          </cell>
          <cell r="L381">
            <v>493190</v>
          </cell>
          <cell r="M381">
            <v>0</v>
          </cell>
          <cell r="N381">
            <v>0</v>
          </cell>
          <cell r="O381">
            <v>0</v>
          </cell>
          <cell r="P381">
            <v>126500</v>
          </cell>
        </row>
        <row r="382">
          <cell r="F382">
            <v>0</v>
          </cell>
          <cell r="H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</row>
        <row r="383">
          <cell r="F383">
            <v>0</v>
          </cell>
          <cell r="H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</row>
        <row r="384">
          <cell r="A384" t="str">
            <v>F.</v>
          </cell>
          <cell r="B384" t="str">
            <v>PAGE/INTERCOMMUNICATION SYSTEM</v>
          </cell>
          <cell r="D384" t="str">
            <v xml:space="preserve"> </v>
          </cell>
          <cell r="F384">
            <v>0</v>
          </cell>
          <cell r="H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</row>
        <row r="385">
          <cell r="A385">
            <v>1</v>
          </cell>
          <cell r="B385" t="str">
            <v xml:space="preserve"> PAGE/PARTY STATION, SINGLE PARTY LINE</v>
          </cell>
          <cell r="C385">
            <v>10</v>
          </cell>
          <cell r="D385" t="str">
            <v>SET</v>
          </cell>
          <cell r="E385">
            <v>19700</v>
          </cell>
          <cell r="F385">
            <v>197000</v>
          </cell>
          <cell r="H385">
            <v>0</v>
          </cell>
          <cell r="I385">
            <v>12</v>
          </cell>
          <cell r="J385">
            <v>120</v>
          </cell>
          <cell r="K385">
            <v>19700</v>
          </cell>
          <cell r="L385">
            <v>197000</v>
          </cell>
          <cell r="M385">
            <v>0</v>
          </cell>
          <cell r="N385">
            <v>0</v>
          </cell>
          <cell r="O385">
            <v>3360</v>
          </cell>
          <cell r="P385">
            <v>33600</v>
          </cell>
        </row>
        <row r="386">
          <cell r="B386" t="str">
            <v xml:space="preserve"> CL.1, DIV.2 , G-T #730-104 OR EQUAL</v>
          </cell>
          <cell r="F386">
            <v>0</v>
          </cell>
          <cell r="H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</row>
        <row r="387">
          <cell r="A387">
            <v>2</v>
          </cell>
          <cell r="B387" t="str">
            <v>DITTO, BUT INDOOR TYPE, G-T #700-102</v>
          </cell>
          <cell r="C387">
            <v>4</v>
          </cell>
          <cell r="D387" t="str">
            <v>SET</v>
          </cell>
          <cell r="E387">
            <v>17800</v>
          </cell>
          <cell r="F387">
            <v>71200</v>
          </cell>
          <cell r="H387">
            <v>0</v>
          </cell>
          <cell r="I387">
            <v>10</v>
          </cell>
          <cell r="J387">
            <v>40</v>
          </cell>
          <cell r="K387">
            <v>17800</v>
          </cell>
          <cell r="L387">
            <v>71200</v>
          </cell>
          <cell r="M387">
            <v>0</v>
          </cell>
          <cell r="N387">
            <v>0</v>
          </cell>
          <cell r="O387">
            <v>2800</v>
          </cell>
          <cell r="P387">
            <v>11200</v>
          </cell>
        </row>
        <row r="388">
          <cell r="A388">
            <v>3</v>
          </cell>
          <cell r="B388" t="str">
            <v>DITTO, BUT DESK MOUNT. TYPE, G-T #726-102</v>
          </cell>
          <cell r="C388">
            <v>1</v>
          </cell>
          <cell r="D388" t="str">
            <v>SET</v>
          </cell>
          <cell r="E388">
            <v>23000</v>
          </cell>
          <cell r="F388">
            <v>23000</v>
          </cell>
          <cell r="H388">
            <v>0</v>
          </cell>
          <cell r="I388">
            <v>12</v>
          </cell>
          <cell r="J388">
            <v>12</v>
          </cell>
          <cell r="K388">
            <v>23000</v>
          </cell>
          <cell r="L388">
            <v>23000</v>
          </cell>
          <cell r="M388">
            <v>0</v>
          </cell>
          <cell r="N388">
            <v>0</v>
          </cell>
          <cell r="O388">
            <v>3360</v>
          </cell>
          <cell r="P388">
            <v>3360</v>
          </cell>
        </row>
        <row r="389">
          <cell r="A389">
            <v>4</v>
          </cell>
          <cell r="B389" t="str">
            <v xml:space="preserve"> HOT DIPPED GALVANIZED STEEL SUPPORT, C100</v>
          </cell>
          <cell r="C389">
            <v>10</v>
          </cell>
          <cell r="D389" t="str">
            <v>SET</v>
          </cell>
          <cell r="E389">
            <v>1500</v>
          </cell>
          <cell r="F389">
            <v>15000</v>
          </cell>
          <cell r="H389">
            <v>0</v>
          </cell>
          <cell r="I389">
            <v>4</v>
          </cell>
          <cell r="J389">
            <v>40</v>
          </cell>
          <cell r="K389">
            <v>1500</v>
          </cell>
          <cell r="L389">
            <v>15000</v>
          </cell>
          <cell r="M389">
            <v>0</v>
          </cell>
          <cell r="N389">
            <v>0</v>
          </cell>
          <cell r="O389">
            <v>1120</v>
          </cell>
          <cell r="P389">
            <v>11200</v>
          </cell>
        </row>
        <row r="390">
          <cell r="B390" t="str">
            <v>3M LG., W/ SMALL FOUNDATION</v>
          </cell>
          <cell r="F390">
            <v>0</v>
          </cell>
          <cell r="H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</row>
        <row r="391">
          <cell r="A391">
            <v>5</v>
          </cell>
          <cell r="B391" t="str">
            <v xml:space="preserve"> DRIVER, W/MOLDED LEXAN FOR DIV. 2 G-T </v>
          </cell>
          <cell r="C391">
            <v>16</v>
          </cell>
          <cell r="D391" t="str">
            <v>SET</v>
          </cell>
          <cell r="E391">
            <v>3300</v>
          </cell>
          <cell r="F391">
            <v>52800</v>
          </cell>
          <cell r="H391">
            <v>0</v>
          </cell>
          <cell r="I391">
            <v>3</v>
          </cell>
          <cell r="J391">
            <v>48</v>
          </cell>
          <cell r="K391">
            <v>3300</v>
          </cell>
          <cell r="L391">
            <v>52800</v>
          </cell>
          <cell r="M391">
            <v>0</v>
          </cell>
          <cell r="N391">
            <v>0</v>
          </cell>
          <cell r="O391">
            <v>840</v>
          </cell>
          <cell r="P391">
            <v>13440</v>
          </cell>
        </row>
        <row r="392">
          <cell r="B392" t="str">
            <v xml:space="preserve"> 13314-001</v>
          </cell>
          <cell r="F392">
            <v>0</v>
          </cell>
          <cell r="H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</row>
        <row r="393">
          <cell r="A393">
            <v>6</v>
          </cell>
          <cell r="B393" t="str">
            <v xml:space="preserve"> HORN SPEAKER W/ EPOXY G-T 13304-002</v>
          </cell>
          <cell r="C393">
            <v>16</v>
          </cell>
          <cell r="D393" t="str">
            <v>SET</v>
          </cell>
          <cell r="E393">
            <v>6000</v>
          </cell>
          <cell r="F393">
            <v>96000</v>
          </cell>
          <cell r="H393">
            <v>0</v>
          </cell>
          <cell r="I393">
            <v>5</v>
          </cell>
          <cell r="J393">
            <v>80</v>
          </cell>
          <cell r="K393">
            <v>6000</v>
          </cell>
          <cell r="L393">
            <v>96000</v>
          </cell>
          <cell r="M393">
            <v>0</v>
          </cell>
          <cell r="N393">
            <v>0</v>
          </cell>
          <cell r="O393">
            <v>1400</v>
          </cell>
          <cell r="P393">
            <v>22400</v>
          </cell>
        </row>
        <row r="394">
          <cell r="B394" t="str">
            <v xml:space="preserve"> MOUNTING ASSEMBLY, G-T 411A1SPL</v>
          </cell>
          <cell r="F394">
            <v>0</v>
          </cell>
          <cell r="H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</row>
        <row r="395">
          <cell r="A395">
            <v>7</v>
          </cell>
          <cell r="B395" t="str">
            <v xml:space="preserve"> LINE BALANCE UNIT G-T 305-001 OR EQUAL</v>
          </cell>
          <cell r="C395">
            <v>1</v>
          </cell>
          <cell r="D395" t="str">
            <v>SET</v>
          </cell>
          <cell r="E395">
            <v>2600</v>
          </cell>
          <cell r="F395">
            <v>2600</v>
          </cell>
          <cell r="H395">
            <v>0</v>
          </cell>
          <cell r="I395">
            <v>4</v>
          </cell>
          <cell r="J395">
            <v>4</v>
          </cell>
          <cell r="K395">
            <v>2600</v>
          </cell>
          <cell r="L395">
            <v>2600</v>
          </cell>
          <cell r="M395">
            <v>0</v>
          </cell>
          <cell r="N395">
            <v>0</v>
          </cell>
          <cell r="O395">
            <v>1120</v>
          </cell>
          <cell r="P395">
            <v>1120</v>
          </cell>
        </row>
        <row r="396">
          <cell r="A396">
            <v>8</v>
          </cell>
          <cell r="B396" t="str">
            <v xml:space="preserve"> CABLE, OVERALL &amp; INDIVIDUAL SHIELDED, 300V 8P-#14AWG</v>
          </cell>
          <cell r="C396">
            <v>2700</v>
          </cell>
          <cell r="D396" t="str">
            <v>M</v>
          </cell>
          <cell r="E396">
            <v>137</v>
          </cell>
          <cell r="F396">
            <v>369900</v>
          </cell>
          <cell r="H396">
            <v>0</v>
          </cell>
          <cell r="I396">
            <v>0.17799999999999999</v>
          </cell>
          <cell r="J396">
            <v>481</v>
          </cell>
          <cell r="K396">
            <v>137</v>
          </cell>
          <cell r="L396">
            <v>369900</v>
          </cell>
          <cell r="M396">
            <v>0</v>
          </cell>
          <cell r="N396">
            <v>0</v>
          </cell>
          <cell r="O396">
            <v>50</v>
          </cell>
          <cell r="P396">
            <v>135000</v>
          </cell>
        </row>
        <row r="397">
          <cell r="A397">
            <v>9</v>
          </cell>
          <cell r="B397" t="str">
            <v>XLPE CABLE 3C-3.5SQ.MM</v>
          </cell>
          <cell r="C397">
            <v>2800</v>
          </cell>
          <cell r="D397" t="str">
            <v>M</v>
          </cell>
          <cell r="E397">
            <v>15</v>
          </cell>
          <cell r="F397">
            <v>42000</v>
          </cell>
          <cell r="H397">
            <v>0</v>
          </cell>
          <cell r="I397">
            <v>7.9000000000000001E-2</v>
          </cell>
          <cell r="J397">
            <v>221</v>
          </cell>
          <cell r="K397">
            <v>15</v>
          </cell>
          <cell r="L397">
            <v>42000</v>
          </cell>
          <cell r="M397">
            <v>0</v>
          </cell>
          <cell r="N397">
            <v>0</v>
          </cell>
          <cell r="O397">
            <v>22</v>
          </cell>
          <cell r="P397">
            <v>61600</v>
          </cell>
        </row>
        <row r="398">
          <cell r="A398">
            <v>10</v>
          </cell>
          <cell r="B398" t="str">
            <v xml:space="preserve"> SPEAKER CABLE, TWISTED PAIR #18 AWG</v>
          </cell>
          <cell r="C398">
            <v>50</v>
          </cell>
          <cell r="D398" t="str">
            <v>M</v>
          </cell>
          <cell r="E398">
            <v>12</v>
          </cell>
          <cell r="F398">
            <v>600</v>
          </cell>
          <cell r="H398">
            <v>0</v>
          </cell>
          <cell r="I398">
            <v>6.2E-2</v>
          </cell>
          <cell r="J398">
            <v>3</v>
          </cell>
          <cell r="K398">
            <v>12</v>
          </cell>
          <cell r="L398">
            <v>600</v>
          </cell>
          <cell r="M398">
            <v>0</v>
          </cell>
          <cell r="N398">
            <v>0</v>
          </cell>
          <cell r="O398">
            <v>17</v>
          </cell>
          <cell r="P398">
            <v>850</v>
          </cell>
        </row>
        <row r="399">
          <cell r="A399">
            <v>11</v>
          </cell>
          <cell r="B399" t="str">
            <v>RSG CONDUIT, 2"</v>
          </cell>
          <cell r="C399">
            <v>100</v>
          </cell>
          <cell r="D399" t="str">
            <v>M</v>
          </cell>
          <cell r="E399">
            <v>105</v>
          </cell>
          <cell r="F399">
            <v>10500</v>
          </cell>
          <cell r="H399">
            <v>0</v>
          </cell>
          <cell r="I399">
            <v>0.98</v>
          </cell>
          <cell r="J399">
            <v>98</v>
          </cell>
          <cell r="K399">
            <v>105</v>
          </cell>
          <cell r="L399">
            <v>10500</v>
          </cell>
          <cell r="M399">
            <v>0</v>
          </cell>
          <cell r="N399">
            <v>0</v>
          </cell>
          <cell r="O399">
            <v>274</v>
          </cell>
          <cell r="P399">
            <v>27400</v>
          </cell>
        </row>
        <row r="400">
          <cell r="A400">
            <v>12</v>
          </cell>
          <cell r="B400" t="str">
            <v>DITTO BUT 3/4"</v>
          </cell>
          <cell r="C400">
            <v>50</v>
          </cell>
          <cell r="D400" t="str">
            <v>M</v>
          </cell>
          <cell r="E400">
            <v>32</v>
          </cell>
          <cell r="F400">
            <v>1600</v>
          </cell>
          <cell r="H400">
            <v>0</v>
          </cell>
          <cell r="I400">
            <v>0.47</v>
          </cell>
          <cell r="J400">
            <v>24</v>
          </cell>
          <cell r="K400">
            <v>32</v>
          </cell>
          <cell r="L400">
            <v>1600</v>
          </cell>
          <cell r="M400">
            <v>0</v>
          </cell>
          <cell r="N400">
            <v>0</v>
          </cell>
          <cell r="O400">
            <v>132</v>
          </cell>
          <cell r="P400">
            <v>6600</v>
          </cell>
        </row>
        <row r="401">
          <cell r="A401">
            <v>13</v>
          </cell>
          <cell r="B401" t="str">
            <v xml:space="preserve"> FLEXIBLE CONDUIT, 3/4", 1M LG, W/ TWO CONNECTOR</v>
          </cell>
          <cell r="C401">
            <v>16</v>
          </cell>
          <cell r="D401" t="str">
            <v>M</v>
          </cell>
          <cell r="E401">
            <v>81</v>
          </cell>
          <cell r="F401">
            <v>1296</v>
          </cell>
          <cell r="H401">
            <v>0</v>
          </cell>
          <cell r="I401">
            <v>0.56000000000000005</v>
          </cell>
          <cell r="J401">
            <v>9</v>
          </cell>
          <cell r="K401">
            <v>81</v>
          </cell>
          <cell r="L401">
            <v>1296</v>
          </cell>
          <cell r="M401">
            <v>0</v>
          </cell>
          <cell r="N401">
            <v>0</v>
          </cell>
          <cell r="O401">
            <v>157</v>
          </cell>
          <cell r="P401">
            <v>2512</v>
          </cell>
        </row>
        <row r="402">
          <cell r="A402">
            <v>14</v>
          </cell>
          <cell r="B402" t="str">
            <v xml:space="preserve"> HOT DIPPED GALVANIZED CONDUIT FITTING, UNION,</v>
          </cell>
          <cell r="C402">
            <v>1</v>
          </cell>
          <cell r="D402" t="str">
            <v>LOT</v>
          </cell>
          <cell r="E402">
            <v>36300</v>
          </cell>
          <cell r="F402">
            <v>36300</v>
          </cell>
          <cell r="H402">
            <v>0</v>
          </cell>
          <cell r="I402">
            <v>61</v>
          </cell>
          <cell r="J402">
            <v>61</v>
          </cell>
          <cell r="K402">
            <v>36300</v>
          </cell>
          <cell r="L402">
            <v>36300</v>
          </cell>
          <cell r="M402">
            <v>0</v>
          </cell>
          <cell r="N402">
            <v>0</v>
          </cell>
          <cell r="O402">
            <v>17080</v>
          </cell>
          <cell r="P402">
            <v>17080</v>
          </cell>
        </row>
        <row r="403">
          <cell r="B403" t="str">
            <v>SEALING FITTING</v>
          </cell>
          <cell r="F403">
            <v>0</v>
          </cell>
          <cell r="H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</row>
        <row r="404">
          <cell r="A404">
            <v>15</v>
          </cell>
          <cell r="B404" t="str">
            <v>HOT DIPPED GALVALNIZED STEEL U-CHANNEL 41x41x2.0t</v>
          </cell>
          <cell r="C404">
            <v>15</v>
          </cell>
          <cell r="D404" t="str">
            <v>M</v>
          </cell>
          <cell r="E404">
            <v>82</v>
          </cell>
          <cell r="F404">
            <v>1230</v>
          </cell>
          <cell r="H404">
            <v>0</v>
          </cell>
          <cell r="I404">
            <v>0.40699999999999997</v>
          </cell>
          <cell r="J404">
            <v>6</v>
          </cell>
          <cell r="K404">
            <v>82</v>
          </cell>
          <cell r="L404">
            <v>1230</v>
          </cell>
          <cell r="M404">
            <v>0</v>
          </cell>
          <cell r="N404">
            <v>0</v>
          </cell>
          <cell r="O404">
            <v>114</v>
          </cell>
          <cell r="P404">
            <v>1710</v>
          </cell>
        </row>
        <row r="405">
          <cell r="A405">
            <v>16</v>
          </cell>
          <cell r="B405" t="str">
            <v>VHF PORTABLE MARINE BAND EXP-PROOF WALKY-TALKY</v>
          </cell>
          <cell r="C405">
            <v>2</v>
          </cell>
          <cell r="D405" t="str">
            <v>SET</v>
          </cell>
          <cell r="E405">
            <v>20000</v>
          </cell>
          <cell r="F405">
            <v>40000</v>
          </cell>
          <cell r="H405">
            <v>0</v>
          </cell>
          <cell r="J405">
            <v>0</v>
          </cell>
          <cell r="K405">
            <v>20000</v>
          </cell>
          <cell r="L405">
            <v>40000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</row>
        <row r="406">
          <cell r="A406">
            <v>17</v>
          </cell>
          <cell r="B406" t="str">
            <v xml:space="preserve"> MISCELLANEOUS MATERIALS </v>
          </cell>
          <cell r="C406">
            <v>1</v>
          </cell>
          <cell r="D406" t="str">
            <v>LOT</v>
          </cell>
          <cell r="E406">
            <v>48051.3</v>
          </cell>
          <cell r="F406">
            <v>48051</v>
          </cell>
          <cell r="H406">
            <v>0</v>
          </cell>
          <cell r="I406">
            <v>62.35</v>
          </cell>
          <cell r="J406">
            <v>62</v>
          </cell>
          <cell r="K406">
            <v>48051</v>
          </cell>
          <cell r="L406">
            <v>48051</v>
          </cell>
          <cell r="M406">
            <v>0</v>
          </cell>
          <cell r="N406">
            <v>0</v>
          </cell>
          <cell r="O406">
            <v>17458</v>
          </cell>
          <cell r="P406">
            <v>17458</v>
          </cell>
        </row>
        <row r="407">
          <cell r="B407" t="str">
            <v>SUB-TOTAL : (F)</v>
          </cell>
          <cell r="F407">
            <v>1009077</v>
          </cell>
          <cell r="H407">
            <v>0</v>
          </cell>
          <cell r="J407">
            <v>1309</v>
          </cell>
          <cell r="K407">
            <v>0</v>
          </cell>
          <cell r="L407">
            <v>1009077</v>
          </cell>
          <cell r="M407">
            <v>0</v>
          </cell>
          <cell r="N407">
            <v>0</v>
          </cell>
          <cell r="O407">
            <v>0</v>
          </cell>
          <cell r="P407">
            <v>366530</v>
          </cell>
        </row>
        <row r="408">
          <cell r="F408">
            <v>0</v>
          </cell>
          <cell r="H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</row>
        <row r="409">
          <cell r="F409">
            <v>0</v>
          </cell>
          <cell r="H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</row>
        <row r="410">
          <cell r="A410" t="str">
            <v>G.</v>
          </cell>
          <cell r="B410" t="str">
            <v>CCTV SYSTEM</v>
          </cell>
          <cell r="D410" t="str">
            <v xml:space="preserve"> </v>
          </cell>
          <cell r="F410">
            <v>0</v>
          </cell>
          <cell r="H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</row>
        <row r="411">
          <cell r="A411">
            <v>1</v>
          </cell>
          <cell r="B411" t="str">
            <v xml:space="preserve"> 20" BLACK-AND-WHITE VEDIO MONITOR,  </v>
          </cell>
          <cell r="C411">
            <v>1</v>
          </cell>
          <cell r="D411" t="str">
            <v>SET</v>
          </cell>
          <cell r="E411">
            <v>9450</v>
          </cell>
          <cell r="F411">
            <v>9450</v>
          </cell>
          <cell r="H411">
            <v>0</v>
          </cell>
          <cell r="I411">
            <v>4</v>
          </cell>
          <cell r="J411">
            <v>4</v>
          </cell>
          <cell r="K411">
            <v>9450</v>
          </cell>
          <cell r="L411">
            <v>9450</v>
          </cell>
          <cell r="M411">
            <v>0</v>
          </cell>
          <cell r="N411">
            <v>0</v>
          </cell>
          <cell r="O411">
            <v>1120</v>
          </cell>
          <cell r="P411">
            <v>1120</v>
          </cell>
        </row>
        <row r="412">
          <cell r="A412">
            <v>2</v>
          </cell>
          <cell r="B412" t="str">
            <v xml:space="preserve"> BLACK-AND-WHITE CAMERA,1/2 CCD</v>
          </cell>
          <cell r="C412">
            <v>6</v>
          </cell>
          <cell r="D412" t="str">
            <v>SET</v>
          </cell>
          <cell r="E412">
            <v>8100</v>
          </cell>
          <cell r="F412">
            <v>48600</v>
          </cell>
          <cell r="H412">
            <v>0</v>
          </cell>
          <cell r="I412">
            <v>8</v>
          </cell>
          <cell r="J412">
            <v>48</v>
          </cell>
          <cell r="K412">
            <v>8100</v>
          </cell>
          <cell r="L412">
            <v>48600</v>
          </cell>
          <cell r="M412">
            <v>0</v>
          </cell>
          <cell r="N412">
            <v>0</v>
          </cell>
          <cell r="O412">
            <v>2240</v>
          </cell>
          <cell r="P412">
            <v>13440</v>
          </cell>
        </row>
        <row r="413">
          <cell r="A413">
            <v>3</v>
          </cell>
          <cell r="B413" t="str">
            <v xml:space="preserve"> MOTORIZED LENS, 10X, AUTO IRIS/FOCUS</v>
          </cell>
          <cell r="C413">
            <v>2</v>
          </cell>
          <cell r="D413" t="str">
            <v>PCS</v>
          </cell>
          <cell r="E413">
            <v>18900</v>
          </cell>
          <cell r="F413">
            <v>37800</v>
          </cell>
          <cell r="H413">
            <v>0</v>
          </cell>
          <cell r="I413">
            <v>2</v>
          </cell>
          <cell r="J413">
            <v>4</v>
          </cell>
          <cell r="K413">
            <v>18900</v>
          </cell>
          <cell r="L413">
            <v>37800</v>
          </cell>
          <cell r="M413">
            <v>0</v>
          </cell>
          <cell r="N413">
            <v>0</v>
          </cell>
          <cell r="O413">
            <v>560</v>
          </cell>
          <cell r="P413">
            <v>1120</v>
          </cell>
        </row>
        <row r="414">
          <cell r="A414">
            <v>4</v>
          </cell>
          <cell r="B414" t="str">
            <v xml:space="preserve"> FIXED LENS, AUTO IRIS 16 mm, </v>
          </cell>
          <cell r="C414">
            <v>4</v>
          </cell>
          <cell r="D414" t="str">
            <v>PCS</v>
          </cell>
          <cell r="E414">
            <v>4050</v>
          </cell>
          <cell r="F414">
            <v>16200</v>
          </cell>
          <cell r="H414">
            <v>0</v>
          </cell>
          <cell r="I414">
            <v>2</v>
          </cell>
          <cell r="J414">
            <v>8</v>
          </cell>
          <cell r="K414">
            <v>4050</v>
          </cell>
          <cell r="L414">
            <v>16200</v>
          </cell>
          <cell r="M414">
            <v>0</v>
          </cell>
          <cell r="N414">
            <v>0</v>
          </cell>
          <cell r="O414">
            <v>560</v>
          </cell>
          <cell r="P414">
            <v>2240</v>
          </cell>
        </row>
        <row r="415">
          <cell r="A415">
            <v>5</v>
          </cell>
          <cell r="B415" t="str">
            <v xml:space="preserve"> EXPLOSION ROOF HOUSING</v>
          </cell>
          <cell r="C415">
            <v>4</v>
          </cell>
          <cell r="D415" t="str">
            <v>SET</v>
          </cell>
          <cell r="E415">
            <v>148500</v>
          </cell>
          <cell r="F415">
            <v>594000</v>
          </cell>
          <cell r="H415">
            <v>0</v>
          </cell>
          <cell r="I415">
            <v>8</v>
          </cell>
          <cell r="J415">
            <v>32</v>
          </cell>
          <cell r="K415">
            <v>148500</v>
          </cell>
          <cell r="L415">
            <v>594000</v>
          </cell>
          <cell r="M415">
            <v>0</v>
          </cell>
          <cell r="N415">
            <v>0</v>
          </cell>
          <cell r="O415">
            <v>2240</v>
          </cell>
          <cell r="P415">
            <v>8960</v>
          </cell>
        </row>
        <row r="416">
          <cell r="A416">
            <v>6</v>
          </cell>
          <cell r="B416" t="str">
            <v>WEATHER PROOF HOUSING</v>
          </cell>
          <cell r="C416">
            <v>2</v>
          </cell>
          <cell r="D416" t="str">
            <v>SET</v>
          </cell>
          <cell r="E416">
            <v>49500</v>
          </cell>
          <cell r="F416">
            <v>99000</v>
          </cell>
          <cell r="H416">
            <v>0</v>
          </cell>
          <cell r="I416">
            <v>6</v>
          </cell>
          <cell r="J416">
            <v>12</v>
          </cell>
          <cell r="K416">
            <v>49500</v>
          </cell>
          <cell r="L416">
            <v>99000</v>
          </cell>
          <cell r="M416">
            <v>0</v>
          </cell>
          <cell r="N416">
            <v>0</v>
          </cell>
          <cell r="O416">
            <v>1680</v>
          </cell>
          <cell r="P416">
            <v>3360</v>
          </cell>
        </row>
        <row r="417">
          <cell r="A417">
            <v>7</v>
          </cell>
          <cell r="B417" t="str">
            <v xml:space="preserve"> PAN-AND-TILT DRIVER, CL.1 DIV.2</v>
          </cell>
          <cell r="C417">
            <v>2</v>
          </cell>
          <cell r="D417" t="str">
            <v>SET</v>
          </cell>
          <cell r="E417">
            <v>148500</v>
          </cell>
          <cell r="F417">
            <v>297000</v>
          </cell>
          <cell r="H417">
            <v>0</v>
          </cell>
          <cell r="I417">
            <v>8</v>
          </cell>
          <cell r="J417">
            <v>16</v>
          </cell>
          <cell r="K417">
            <v>148500</v>
          </cell>
          <cell r="L417">
            <v>297000</v>
          </cell>
          <cell r="M417">
            <v>0</v>
          </cell>
          <cell r="N417">
            <v>0</v>
          </cell>
          <cell r="O417">
            <v>2240</v>
          </cell>
          <cell r="P417">
            <v>4480</v>
          </cell>
        </row>
        <row r="418">
          <cell r="A418">
            <v>8</v>
          </cell>
          <cell r="B418" t="str">
            <v>24 hr  VCR</v>
          </cell>
          <cell r="C418">
            <v>1</v>
          </cell>
          <cell r="D418" t="str">
            <v>SET</v>
          </cell>
          <cell r="E418">
            <v>45000</v>
          </cell>
          <cell r="F418">
            <v>45000</v>
          </cell>
          <cell r="H418">
            <v>0</v>
          </cell>
          <cell r="I418">
            <v>8</v>
          </cell>
          <cell r="J418">
            <v>8</v>
          </cell>
          <cell r="K418">
            <v>45000</v>
          </cell>
          <cell r="L418">
            <v>45000</v>
          </cell>
          <cell r="M418">
            <v>0</v>
          </cell>
          <cell r="N418">
            <v>0</v>
          </cell>
          <cell r="O418">
            <v>2240</v>
          </cell>
          <cell r="P418">
            <v>2240</v>
          </cell>
        </row>
        <row r="419">
          <cell r="A419">
            <v>9</v>
          </cell>
          <cell r="B419" t="str">
            <v>CONTROL SIGNAL DISTRIBUTION UNIT, 5 CHANNEL</v>
          </cell>
          <cell r="C419">
            <v>1</v>
          </cell>
          <cell r="D419" t="str">
            <v>SET</v>
          </cell>
          <cell r="E419">
            <v>45000</v>
          </cell>
          <cell r="F419">
            <v>45000</v>
          </cell>
          <cell r="H419">
            <v>0</v>
          </cell>
          <cell r="I419">
            <v>8</v>
          </cell>
          <cell r="J419">
            <v>8</v>
          </cell>
          <cell r="K419">
            <v>45000</v>
          </cell>
          <cell r="L419">
            <v>45000</v>
          </cell>
          <cell r="M419">
            <v>0</v>
          </cell>
          <cell r="N419">
            <v>0</v>
          </cell>
          <cell r="O419">
            <v>2240</v>
          </cell>
          <cell r="P419">
            <v>2240</v>
          </cell>
        </row>
        <row r="420">
          <cell r="A420">
            <v>10</v>
          </cell>
          <cell r="B420" t="str">
            <v>VEDIO MULTIPLEXER, 9-CHANNEL</v>
          </cell>
          <cell r="C420">
            <v>1</v>
          </cell>
          <cell r="D420" t="str">
            <v>SET</v>
          </cell>
          <cell r="E420">
            <v>32000</v>
          </cell>
          <cell r="F420">
            <v>32000</v>
          </cell>
          <cell r="H420">
            <v>0</v>
          </cell>
          <cell r="I420">
            <v>20</v>
          </cell>
          <cell r="J420">
            <v>20</v>
          </cell>
          <cell r="K420">
            <v>32000</v>
          </cell>
          <cell r="L420">
            <v>32000</v>
          </cell>
          <cell r="M420">
            <v>0</v>
          </cell>
          <cell r="N420">
            <v>0</v>
          </cell>
          <cell r="O420">
            <v>5600</v>
          </cell>
          <cell r="P420">
            <v>5600</v>
          </cell>
        </row>
        <row r="421">
          <cell r="A421">
            <v>11</v>
          </cell>
          <cell r="B421" t="str">
            <v xml:space="preserve"> VIDEO COXIAL CABLE, PWC 7C2V OR EQUAL</v>
          </cell>
          <cell r="C421">
            <v>2000</v>
          </cell>
          <cell r="D421" t="str">
            <v>M</v>
          </cell>
          <cell r="E421">
            <v>16</v>
          </cell>
          <cell r="F421">
            <v>32000</v>
          </cell>
          <cell r="H421">
            <v>0</v>
          </cell>
          <cell r="I421">
            <v>0.1</v>
          </cell>
          <cell r="J421">
            <v>200</v>
          </cell>
          <cell r="K421">
            <v>16</v>
          </cell>
          <cell r="L421">
            <v>32000</v>
          </cell>
          <cell r="M421">
            <v>0</v>
          </cell>
          <cell r="N421">
            <v>0</v>
          </cell>
          <cell r="O421">
            <v>28</v>
          </cell>
          <cell r="P421">
            <v>56000</v>
          </cell>
        </row>
        <row r="422">
          <cell r="A422">
            <v>12</v>
          </cell>
          <cell r="B422" t="str">
            <v>SHIELDED CABLE, 8C-1.25 SQ.MM</v>
          </cell>
          <cell r="C422">
            <v>1600</v>
          </cell>
          <cell r="D422" t="str">
            <v>M</v>
          </cell>
          <cell r="E422">
            <v>32</v>
          </cell>
          <cell r="F422">
            <v>51200</v>
          </cell>
          <cell r="H422">
            <v>0</v>
          </cell>
          <cell r="I422">
            <v>7.0000000000000007E-2</v>
          </cell>
          <cell r="J422">
            <v>112</v>
          </cell>
          <cell r="K422">
            <v>32</v>
          </cell>
          <cell r="L422">
            <v>51200</v>
          </cell>
          <cell r="M422">
            <v>0</v>
          </cell>
          <cell r="N422">
            <v>0</v>
          </cell>
          <cell r="O422">
            <v>20</v>
          </cell>
          <cell r="P422">
            <v>32000</v>
          </cell>
        </row>
        <row r="423">
          <cell r="A423">
            <v>13</v>
          </cell>
          <cell r="B423" t="str">
            <v>600V XLPE CABLE, 3C-5.5 SQ.MM</v>
          </cell>
          <cell r="C423">
            <v>1500</v>
          </cell>
          <cell r="D423" t="str">
            <v>M</v>
          </cell>
          <cell r="E423">
            <v>20</v>
          </cell>
          <cell r="F423">
            <v>30000</v>
          </cell>
          <cell r="H423">
            <v>0</v>
          </cell>
          <cell r="I423">
            <v>0.1</v>
          </cell>
          <cell r="J423">
            <v>150</v>
          </cell>
          <cell r="K423">
            <v>20</v>
          </cell>
          <cell r="L423">
            <v>30000</v>
          </cell>
          <cell r="M423">
            <v>0</v>
          </cell>
          <cell r="N423">
            <v>0</v>
          </cell>
          <cell r="O423">
            <v>28</v>
          </cell>
          <cell r="P423">
            <v>42000</v>
          </cell>
        </row>
        <row r="424">
          <cell r="A424">
            <v>14</v>
          </cell>
          <cell r="B424" t="str">
            <v xml:space="preserve">JUNCTION BOX CL.1 DIV.2 GROUP D 250L x 250W x 150D </v>
          </cell>
          <cell r="C424">
            <v>4</v>
          </cell>
          <cell r="D424" t="str">
            <v>SET</v>
          </cell>
          <cell r="E424">
            <v>8000</v>
          </cell>
          <cell r="F424">
            <v>32000</v>
          </cell>
          <cell r="H424">
            <v>0</v>
          </cell>
          <cell r="I424">
            <v>4</v>
          </cell>
          <cell r="J424">
            <v>16</v>
          </cell>
          <cell r="K424">
            <v>8000</v>
          </cell>
          <cell r="L424">
            <v>32000</v>
          </cell>
          <cell r="M424">
            <v>0</v>
          </cell>
          <cell r="N424">
            <v>0</v>
          </cell>
          <cell r="O424">
            <v>1120</v>
          </cell>
          <cell r="P424">
            <v>4480</v>
          </cell>
        </row>
        <row r="425">
          <cell r="A425">
            <v>15</v>
          </cell>
          <cell r="B425" t="str">
            <v xml:space="preserve">JUNCTION BOX WEATHER PROOF 250L x 250W x 150D </v>
          </cell>
          <cell r="C425">
            <v>2</v>
          </cell>
          <cell r="D425" t="str">
            <v>SET</v>
          </cell>
          <cell r="E425">
            <v>4000</v>
          </cell>
          <cell r="F425">
            <v>8000</v>
          </cell>
          <cell r="H425">
            <v>0</v>
          </cell>
          <cell r="I425">
            <v>3</v>
          </cell>
          <cell r="J425">
            <v>6</v>
          </cell>
          <cell r="K425">
            <v>4000</v>
          </cell>
          <cell r="L425">
            <v>8000</v>
          </cell>
          <cell r="M425">
            <v>0</v>
          </cell>
          <cell r="N425">
            <v>0</v>
          </cell>
          <cell r="O425">
            <v>840</v>
          </cell>
          <cell r="P425">
            <v>1680</v>
          </cell>
        </row>
        <row r="426">
          <cell r="A426">
            <v>16</v>
          </cell>
          <cell r="B426" t="str">
            <v>RSG CONDUIT, 2"</v>
          </cell>
          <cell r="C426">
            <v>250</v>
          </cell>
          <cell r="D426" t="str">
            <v>M</v>
          </cell>
          <cell r="E426">
            <v>105</v>
          </cell>
          <cell r="F426">
            <v>26250</v>
          </cell>
          <cell r="H426">
            <v>0</v>
          </cell>
          <cell r="I426">
            <v>0.98</v>
          </cell>
          <cell r="J426">
            <v>245</v>
          </cell>
          <cell r="K426">
            <v>105</v>
          </cell>
          <cell r="L426">
            <v>26250</v>
          </cell>
          <cell r="M426">
            <v>0</v>
          </cell>
          <cell r="N426">
            <v>0</v>
          </cell>
          <cell r="O426">
            <v>274</v>
          </cell>
          <cell r="P426">
            <v>68500</v>
          </cell>
        </row>
        <row r="427">
          <cell r="A427">
            <v>17</v>
          </cell>
          <cell r="B427" t="str">
            <v>HOT DIPPED GALVALNIZED STEEL U-CHANNEL 41x41x2.0t</v>
          </cell>
          <cell r="C427">
            <v>15</v>
          </cell>
          <cell r="D427" t="str">
            <v>M</v>
          </cell>
          <cell r="E427">
            <v>82</v>
          </cell>
          <cell r="F427">
            <v>1230</v>
          </cell>
          <cell r="H427">
            <v>0</v>
          </cell>
          <cell r="I427">
            <v>0.40699999999999997</v>
          </cell>
          <cell r="J427">
            <v>6</v>
          </cell>
          <cell r="K427">
            <v>82</v>
          </cell>
          <cell r="L427">
            <v>1230</v>
          </cell>
          <cell r="M427">
            <v>0</v>
          </cell>
          <cell r="N427">
            <v>0</v>
          </cell>
          <cell r="O427">
            <v>114</v>
          </cell>
          <cell r="P427">
            <v>1710</v>
          </cell>
        </row>
        <row r="428">
          <cell r="A428">
            <v>18</v>
          </cell>
          <cell r="B428" t="str">
            <v xml:space="preserve">CAMERA SUPPORT, HOT DIPPED GALVANIZED STEEL </v>
          </cell>
          <cell r="C428">
            <v>4</v>
          </cell>
          <cell r="D428" t="str">
            <v>SET</v>
          </cell>
          <cell r="E428">
            <v>8100</v>
          </cell>
          <cell r="F428">
            <v>32400</v>
          </cell>
          <cell r="H428">
            <v>0</v>
          </cell>
          <cell r="I428">
            <v>4</v>
          </cell>
          <cell r="J428">
            <v>16</v>
          </cell>
          <cell r="K428">
            <v>8100</v>
          </cell>
          <cell r="L428">
            <v>32400</v>
          </cell>
          <cell r="M428">
            <v>0</v>
          </cell>
          <cell r="N428">
            <v>0</v>
          </cell>
          <cell r="O428">
            <v>1120</v>
          </cell>
          <cell r="P428">
            <v>4480</v>
          </cell>
        </row>
        <row r="429">
          <cell r="B429" t="str">
            <v>W/ COATING, WALL MOUNT. TYPE</v>
          </cell>
          <cell r="F429">
            <v>0</v>
          </cell>
          <cell r="H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</row>
        <row r="430">
          <cell r="A430">
            <v>19</v>
          </cell>
          <cell r="B430" t="str">
            <v xml:space="preserve">CAMERA SUPPORT, HOT DIPPED GALVANIZED STEEL </v>
          </cell>
          <cell r="C430">
            <v>6</v>
          </cell>
          <cell r="D430" t="str">
            <v>SET</v>
          </cell>
          <cell r="E430">
            <v>14000</v>
          </cell>
          <cell r="F430">
            <v>84000</v>
          </cell>
          <cell r="H430">
            <v>0</v>
          </cell>
          <cell r="I430">
            <v>20</v>
          </cell>
          <cell r="J430">
            <v>120</v>
          </cell>
          <cell r="K430">
            <v>14000</v>
          </cell>
          <cell r="L430">
            <v>84000</v>
          </cell>
          <cell r="M430">
            <v>0</v>
          </cell>
          <cell r="N430">
            <v>0</v>
          </cell>
          <cell r="O430">
            <v>5600</v>
          </cell>
          <cell r="P430">
            <v>33600</v>
          </cell>
        </row>
        <row r="431">
          <cell r="B431" t="str">
            <v>W/ COATING, STANCHION TYPE, 3M H , W/FUNDATION</v>
          </cell>
          <cell r="F431">
            <v>0</v>
          </cell>
          <cell r="H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</row>
        <row r="432">
          <cell r="A432">
            <v>20</v>
          </cell>
          <cell r="B432" t="str">
            <v xml:space="preserve"> HOT DIPPED GALVANIZED CONDUIT FITTING, UNION,</v>
          </cell>
          <cell r="C432">
            <v>1</v>
          </cell>
          <cell r="D432" t="str">
            <v>LOT</v>
          </cell>
          <cell r="E432">
            <v>78750</v>
          </cell>
          <cell r="F432">
            <v>78750</v>
          </cell>
          <cell r="H432">
            <v>0</v>
          </cell>
          <cell r="I432">
            <v>122.5</v>
          </cell>
          <cell r="J432">
            <v>123</v>
          </cell>
          <cell r="K432">
            <v>78750</v>
          </cell>
          <cell r="L432">
            <v>78750</v>
          </cell>
          <cell r="M432">
            <v>0</v>
          </cell>
          <cell r="N432">
            <v>0</v>
          </cell>
          <cell r="O432">
            <v>34300</v>
          </cell>
          <cell r="P432">
            <v>34300</v>
          </cell>
        </row>
        <row r="433">
          <cell r="B433" t="str">
            <v>SEALING FITTING</v>
          </cell>
          <cell r="F433">
            <v>0</v>
          </cell>
          <cell r="H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</row>
        <row r="434">
          <cell r="A434">
            <v>21</v>
          </cell>
          <cell r="B434" t="str">
            <v>FIBER OPTIC CABLE CABLE , 1 FIBERS</v>
          </cell>
          <cell r="C434">
            <v>1250</v>
          </cell>
          <cell r="D434" t="str">
            <v>M</v>
          </cell>
          <cell r="E434">
            <v>38</v>
          </cell>
          <cell r="F434">
            <v>47500</v>
          </cell>
          <cell r="H434">
            <v>0</v>
          </cell>
          <cell r="I434">
            <v>0.1</v>
          </cell>
          <cell r="J434">
            <v>125</v>
          </cell>
          <cell r="K434">
            <v>38</v>
          </cell>
          <cell r="L434">
            <v>47500</v>
          </cell>
          <cell r="M434">
            <v>0</v>
          </cell>
          <cell r="N434">
            <v>0</v>
          </cell>
          <cell r="O434">
            <v>28</v>
          </cell>
          <cell r="P434">
            <v>35000</v>
          </cell>
        </row>
        <row r="435">
          <cell r="A435">
            <v>22</v>
          </cell>
          <cell r="B435" t="str">
            <v>FIBER OPTIC VIDEO SIGNAL RECEIVER</v>
          </cell>
          <cell r="C435">
            <v>1</v>
          </cell>
          <cell r="D435" t="str">
            <v>SET</v>
          </cell>
          <cell r="E435">
            <v>23400</v>
          </cell>
          <cell r="F435">
            <v>23400</v>
          </cell>
          <cell r="H435">
            <v>0</v>
          </cell>
          <cell r="I435">
            <v>4</v>
          </cell>
          <cell r="J435">
            <v>4</v>
          </cell>
          <cell r="K435">
            <v>23400</v>
          </cell>
          <cell r="L435">
            <v>23400</v>
          </cell>
          <cell r="M435">
            <v>0</v>
          </cell>
          <cell r="N435">
            <v>0</v>
          </cell>
          <cell r="O435">
            <v>1120</v>
          </cell>
          <cell r="P435">
            <v>1120</v>
          </cell>
        </row>
        <row r="436">
          <cell r="A436">
            <v>23</v>
          </cell>
          <cell r="B436" t="str">
            <v>FIBER OPTIC VIDEO SIGNAL TRANSMITER</v>
          </cell>
          <cell r="C436">
            <v>1</v>
          </cell>
          <cell r="D436" t="str">
            <v>SET</v>
          </cell>
          <cell r="E436">
            <v>25200</v>
          </cell>
          <cell r="F436">
            <v>25200</v>
          </cell>
          <cell r="H436">
            <v>0</v>
          </cell>
          <cell r="I436">
            <v>4</v>
          </cell>
          <cell r="J436">
            <v>4</v>
          </cell>
          <cell r="K436">
            <v>25200</v>
          </cell>
          <cell r="L436">
            <v>25200</v>
          </cell>
          <cell r="M436">
            <v>0</v>
          </cell>
          <cell r="N436">
            <v>0</v>
          </cell>
          <cell r="O436">
            <v>1120</v>
          </cell>
          <cell r="P436">
            <v>1120</v>
          </cell>
        </row>
        <row r="437">
          <cell r="A437">
            <v>24</v>
          </cell>
          <cell r="B437" t="str">
            <v xml:space="preserve"> MISCELLANEOUS MATERIALS</v>
          </cell>
          <cell r="C437">
            <v>1</v>
          </cell>
          <cell r="D437" t="str">
            <v>LOT</v>
          </cell>
          <cell r="E437">
            <v>50879.4</v>
          </cell>
          <cell r="F437">
            <v>50879</v>
          </cell>
          <cell r="H437">
            <v>0</v>
          </cell>
          <cell r="I437">
            <v>38.61</v>
          </cell>
          <cell r="J437">
            <v>39</v>
          </cell>
          <cell r="K437">
            <v>50879</v>
          </cell>
          <cell r="L437">
            <v>50879</v>
          </cell>
          <cell r="M437">
            <v>0</v>
          </cell>
          <cell r="N437">
            <v>0</v>
          </cell>
          <cell r="O437">
            <v>10811</v>
          </cell>
          <cell r="P437">
            <v>10811</v>
          </cell>
        </row>
        <row r="438">
          <cell r="B438" t="str">
            <v>SUB-TOTAL : (G)</v>
          </cell>
          <cell r="F438">
            <v>1746859</v>
          </cell>
          <cell r="H438">
            <v>0</v>
          </cell>
          <cell r="J438">
            <v>1326</v>
          </cell>
          <cell r="K438">
            <v>0</v>
          </cell>
          <cell r="L438">
            <v>1746859</v>
          </cell>
          <cell r="M438">
            <v>0</v>
          </cell>
          <cell r="N438">
            <v>0</v>
          </cell>
          <cell r="O438">
            <v>0</v>
          </cell>
          <cell r="P438">
            <v>371601</v>
          </cell>
        </row>
        <row r="439">
          <cell r="F439">
            <v>0</v>
          </cell>
          <cell r="H439">
            <v>0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0</v>
          </cell>
        </row>
        <row r="440">
          <cell r="F440">
            <v>0</v>
          </cell>
          <cell r="H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</row>
        <row r="441">
          <cell r="A441" t="str">
            <v>H.</v>
          </cell>
          <cell r="B441" t="str">
            <v xml:space="preserve"> CATHODIC PROTECTION SYSTEM </v>
          </cell>
          <cell r="F441">
            <v>0</v>
          </cell>
          <cell r="H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</row>
        <row r="442">
          <cell r="A442">
            <v>1</v>
          </cell>
          <cell r="B442" t="str">
            <v>40LB型鎂犧牲陽極</v>
          </cell>
          <cell r="C442">
            <v>60</v>
          </cell>
          <cell r="D442" t="str">
            <v>SET</v>
          </cell>
          <cell r="E442">
            <v>8000</v>
          </cell>
          <cell r="F442">
            <v>480000</v>
          </cell>
          <cell r="H442">
            <v>0</v>
          </cell>
          <cell r="I442">
            <v>9</v>
          </cell>
          <cell r="J442">
            <v>540</v>
          </cell>
          <cell r="K442">
            <v>8000</v>
          </cell>
          <cell r="L442">
            <v>480000</v>
          </cell>
          <cell r="M442">
            <v>0</v>
          </cell>
          <cell r="N442">
            <v>0</v>
          </cell>
          <cell r="O442">
            <v>2520</v>
          </cell>
          <cell r="P442">
            <v>151200</v>
          </cell>
        </row>
        <row r="443">
          <cell r="A443">
            <v>2</v>
          </cell>
          <cell r="B443" t="str">
            <v xml:space="preserve">ZINC GROUNDING CELL, FOUR ANODE UNITS WITH </v>
          </cell>
          <cell r="C443">
            <v>5</v>
          </cell>
          <cell r="D443" t="str">
            <v>SET</v>
          </cell>
          <cell r="E443">
            <v>14000</v>
          </cell>
          <cell r="F443">
            <v>70000</v>
          </cell>
          <cell r="H443">
            <v>0</v>
          </cell>
          <cell r="I443">
            <v>6</v>
          </cell>
          <cell r="J443">
            <v>30</v>
          </cell>
          <cell r="K443">
            <v>14000</v>
          </cell>
          <cell r="L443">
            <v>70000</v>
          </cell>
          <cell r="M443">
            <v>0</v>
          </cell>
          <cell r="N443">
            <v>0</v>
          </cell>
          <cell r="O443">
            <v>1680</v>
          </cell>
          <cell r="P443">
            <v>8400</v>
          </cell>
        </row>
        <row r="444">
          <cell r="B444" t="str">
            <v xml:space="preserve">10 FT OF #6 AWG HMWPE CATHODIC </v>
          </cell>
          <cell r="F444">
            <v>0</v>
          </cell>
          <cell r="H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</row>
        <row r="445">
          <cell r="B445" t="str">
            <v xml:space="preserve">PROTECTION COPPER CABLE, 1.4"X1.4"X60" </v>
          </cell>
          <cell r="F445">
            <v>0</v>
          </cell>
          <cell r="H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</row>
        <row r="446">
          <cell r="B446" t="str">
            <v>ANODE</v>
          </cell>
          <cell r="F446">
            <v>0</v>
          </cell>
          <cell r="H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</row>
        <row r="447">
          <cell r="A447">
            <v>3</v>
          </cell>
          <cell r="B447" t="str">
            <v>TEST JUNTION BOX</v>
          </cell>
          <cell r="C447">
            <v>7</v>
          </cell>
          <cell r="D447" t="str">
            <v>SET</v>
          </cell>
          <cell r="E447">
            <v>3000</v>
          </cell>
          <cell r="F447">
            <v>21000</v>
          </cell>
          <cell r="H447">
            <v>0</v>
          </cell>
          <cell r="I447">
            <v>6</v>
          </cell>
          <cell r="J447">
            <v>42</v>
          </cell>
          <cell r="K447">
            <v>3000</v>
          </cell>
          <cell r="L447">
            <v>21000</v>
          </cell>
          <cell r="M447">
            <v>0</v>
          </cell>
          <cell r="N447">
            <v>0</v>
          </cell>
          <cell r="O447">
            <v>1680</v>
          </cell>
          <cell r="P447">
            <v>11760</v>
          </cell>
        </row>
        <row r="448">
          <cell r="A448">
            <v>4</v>
          </cell>
          <cell r="B448" t="str">
            <v>Cu-CuS04 REFERENCE ELECTRODE WITH 10 FT OF</v>
          </cell>
          <cell r="C448">
            <v>7</v>
          </cell>
          <cell r="D448" t="str">
            <v>SET</v>
          </cell>
          <cell r="E448">
            <v>4000</v>
          </cell>
          <cell r="F448">
            <v>28000</v>
          </cell>
          <cell r="H448">
            <v>0</v>
          </cell>
          <cell r="I448">
            <v>6</v>
          </cell>
          <cell r="J448">
            <v>42</v>
          </cell>
          <cell r="K448">
            <v>4000</v>
          </cell>
          <cell r="L448">
            <v>28000</v>
          </cell>
          <cell r="M448">
            <v>0</v>
          </cell>
          <cell r="N448">
            <v>0</v>
          </cell>
          <cell r="O448">
            <v>1680</v>
          </cell>
          <cell r="P448">
            <v>11760</v>
          </cell>
        </row>
        <row r="449">
          <cell r="B449" t="str">
            <v xml:space="preserve">#8 AWG HMWPE CATHODIC PROTECTION  </v>
          </cell>
        </row>
        <row r="450">
          <cell r="B450" t="str">
            <v xml:space="preserve">COPPER CABLE &amp; BACKFILL OVER SIZE   </v>
          </cell>
        </row>
        <row r="451">
          <cell r="B451" t="str">
            <v>6" D x 10" L, GLOBAL TYPE OR EQUAL</v>
          </cell>
        </row>
        <row r="452">
          <cell r="A452">
            <v>5</v>
          </cell>
          <cell r="B452" t="str">
            <v>#8AWG 1/C HALAR CABLE</v>
          </cell>
          <cell r="C452">
            <v>475</v>
          </cell>
          <cell r="D452" t="str">
            <v>M</v>
          </cell>
          <cell r="E452">
            <v>120</v>
          </cell>
          <cell r="F452">
            <v>57000</v>
          </cell>
          <cell r="H452">
            <v>0</v>
          </cell>
          <cell r="I452">
            <v>0.12</v>
          </cell>
          <cell r="J452">
            <v>57</v>
          </cell>
          <cell r="K452">
            <v>120</v>
          </cell>
          <cell r="L452">
            <v>57000</v>
          </cell>
          <cell r="M452">
            <v>0</v>
          </cell>
          <cell r="N452">
            <v>0</v>
          </cell>
          <cell r="O452">
            <v>34</v>
          </cell>
          <cell r="P452">
            <v>16150</v>
          </cell>
        </row>
        <row r="453">
          <cell r="A453">
            <v>6</v>
          </cell>
          <cell r="B453" t="str">
            <v>CADWELD POWDER CARTRIDGE, CA-25 TYPE</v>
          </cell>
          <cell r="C453">
            <v>15</v>
          </cell>
          <cell r="D453" t="str">
            <v>PCS</v>
          </cell>
          <cell r="E453">
            <v>125</v>
          </cell>
          <cell r="F453">
            <v>1875</v>
          </cell>
          <cell r="H453">
            <v>0</v>
          </cell>
          <cell r="I453">
            <v>1</v>
          </cell>
          <cell r="J453">
            <v>15</v>
          </cell>
          <cell r="K453">
            <v>125</v>
          </cell>
          <cell r="L453">
            <v>1875</v>
          </cell>
          <cell r="M453">
            <v>0</v>
          </cell>
          <cell r="N453">
            <v>0</v>
          </cell>
          <cell r="O453">
            <v>280</v>
          </cell>
          <cell r="P453">
            <v>4200</v>
          </cell>
        </row>
        <row r="454">
          <cell r="A454">
            <v>7</v>
          </cell>
          <cell r="B454" t="str">
            <v>CADWELD MOLD</v>
          </cell>
          <cell r="C454">
            <v>1</v>
          </cell>
          <cell r="D454" t="str">
            <v>SET</v>
          </cell>
          <cell r="E454">
            <v>1500</v>
          </cell>
          <cell r="F454">
            <v>1500</v>
          </cell>
          <cell r="H454">
            <v>0</v>
          </cell>
          <cell r="J454">
            <v>0</v>
          </cell>
          <cell r="K454">
            <v>1500</v>
          </cell>
          <cell r="L454">
            <v>1500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</row>
        <row r="455">
          <cell r="A455">
            <v>8</v>
          </cell>
          <cell r="B455" t="str">
            <v>C TYPE LUG</v>
          </cell>
          <cell r="C455">
            <v>60</v>
          </cell>
          <cell r="D455" t="str">
            <v>PCS</v>
          </cell>
          <cell r="E455">
            <v>50</v>
          </cell>
          <cell r="F455">
            <v>3000</v>
          </cell>
          <cell r="H455">
            <v>0</v>
          </cell>
          <cell r="I455">
            <v>0.5</v>
          </cell>
          <cell r="J455">
            <v>30</v>
          </cell>
          <cell r="K455">
            <v>50</v>
          </cell>
          <cell r="L455">
            <v>3000</v>
          </cell>
          <cell r="M455">
            <v>0</v>
          </cell>
          <cell r="N455">
            <v>0</v>
          </cell>
          <cell r="O455">
            <v>140</v>
          </cell>
          <cell r="P455">
            <v>8400</v>
          </cell>
        </row>
        <row r="456">
          <cell r="A456">
            <v>9</v>
          </cell>
          <cell r="B456" t="str">
            <v>TOOL,MOLD SUPPORT CLAMP CADWELD CAB-320</v>
          </cell>
          <cell r="C456">
            <v>1</v>
          </cell>
          <cell r="D456" t="str">
            <v>PCS</v>
          </cell>
          <cell r="E456">
            <v>2500</v>
          </cell>
          <cell r="F456">
            <v>2500</v>
          </cell>
          <cell r="H456">
            <v>0</v>
          </cell>
          <cell r="J456">
            <v>0</v>
          </cell>
          <cell r="K456">
            <v>2500</v>
          </cell>
          <cell r="L456">
            <v>2500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</row>
        <row r="457">
          <cell r="A457">
            <v>10</v>
          </cell>
          <cell r="B457" t="str">
            <v xml:space="preserve">NONMETALLIC CONDUIT, PVC CNS 1302 UPVC </v>
          </cell>
          <cell r="C457">
            <v>285</v>
          </cell>
          <cell r="D457" t="str">
            <v>M</v>
          </cell>
          <cell r="E457">
            <v>16</v>
          </cell>
          <cell r="F457">
            <v>4560</v>
          </cell>
          <cell r="H457">
            <v>0</v>
          </cell>
          <cell r="I457">
            <v>0.5</v>
          </cell>
          <cell r="J457">
            <v>143</v>
          </cell>
          <cell r="K457">
            <v>16</v>
          </cell>
          <cell r="L457">
            <v>4560</v>
          </cell>
          <cell r="M457">
            <v>0</v>
          </cell>
          <cell r="N457">
            <v>0</v>
          </cell>
          <cell r="O457">
            <v>140</v>
          </cell>
          <cell r="P457">
            <v>39900</v>
          </cell>
        </row>
        <row r="458">
          <cell r="B458" t="str">
            <v>TABLE 1, 1"</v>
          </cell>
          <cell r="P458">
            <v>0</v>
          </cell>
        </row>
        <row r="459">
          <cell r="A459">
            <v>11</v>
          </cell>
          <cell r="B459" t="str">
            <v xml:space="preserve">CONCRETE, 3000PSI </v>
          </cell>
          <cell r="C459">
            <v>3</v>
          </cell>
          <cell r="D459" t="str">
            <v>M3</v>
          </cell>
          <cell r="E459" t="str">
            <v>M+L</v>
          </cell>
          <cell r="F459" t="str">
            <v>M+L</v>
          </cell>
          <cell r="H459">
            <v>0</v>
          </cell>
          <cell r="J459">
            <v>0</v>
          </cell>
          <cell r="K459" t="str">
            <v>M+L</v>
          </cell>
          <cell r="L459" t="str">
            <v>M+L</v>
          </cell>
          <cell r="O459">
            <v>2300</v>
          </cell>
          <cell r="P459">
            <v>6900</v>
          </cell>
        </row>
        <row r="460">
          <cell r="A460">
            <v>12</v>
          </cell>
          <cell r="B460" t="str">
            <v>STEEL REINFORCING BAR, 3/8"</v>
          </cell>
          <cell r="C460">
            <v>610</v>
          </cell>
          <cell r="D460" t="str">
            <v>KG</v>
          </cell>
          <cell r="E460" t="str">
            <v>M+L</v>
          </cell>
          <cell r="F460" t="str">
            <v>M+L</v>
          </cell>
          <cell r="H460">
            <v>0</v>
          </cell>
          <cell r="J460">
            <v>0</v>
          </cell>
          <cell r="K460" t="str">
            <v>M+L</v>
          </cell>
          <cell r="L460" t="str">
            <v>M+L</v>
          </cell>
          <cell r="O460">
            <v>16</v>
          </cell>
          <cell r="P460">
            <v>9760</v>
          </cell>
        </row>
        <row r="461">
          <cell r="A461">
            <v>13</v>
          </cell>
          <cell r="B461" t="str">
            <v xml:space="preserve"> EXCAVATION</v>
          </cell>
          <cell r="C461">
            <v>152</v>
          </cell>
          <cell r="D461" t="str">
            <v>M3</v>
          </cell>
          <cell r="E461" t="str">
            <v>M+L</v>
          </cell>
          <cell r="F461" t="str">
            <v>M+L</v>
          </cell>
          <cell r="H461">
            <v>0</v>
          </cell>
          <cell r="J461">
            <v>0</v>
          </cell>
          <cell r="K461" t="str">
            <v>M+L</v>
          </cell>
          <cell r="L461" t="str">
            <v>M+L</v>
          </cell>
          <cell r="O461">
            <v>120</v>
          </cell>
          <cell r="P461">
            <v>18240</v>
          </cell>
        </row>
        <row r="462">
          <cell r="A462">
            <v>14</v>
          </cell>
          <cell r="B462" t="str">
            <v xml:space="preserve"> BACKFILL SAND</v>
          </cell>
          <cell r="C462">
            <v>50</v>
          </cell>
          <cell r="D462" t="str">
            <v>M3</v>
          </cell>
          <cell r="E462" t="str">
            <v>M+L</v>
          </cell>
          <cell r="F462" t="str">
            <v>M+L</v>
          </cell>
          <cell r="H462">
            <v>0</v>
          </cell>
          <cell r="J462">
            <v>0</v>
          </cell>
          <cell r="K462" t="str">
            <v>M+L</v>
          </cell>
          <cell r="L462" t="str">
            <v>M+L</v>
          </cell>
          <cell r="O462">
            <v>550</v>
          </cell>
          <cell r="P462">
            <v>27500</v>
          </cell>
        </row>
        <row r="463">
          <cell r="A463">
            <v>15</v>
          </cell>
          <cell r="B463" t="str">
            <v xml:space="preserve"> BACKFILL STONE</v>
          </cell>
          <cell r="C463">
            <v>31</v>
          </cell>
          <cell r="D463" t="str">
            <v>M3</v>
          </cell>
          <cell r="E463" t="str">
            <v>M+L</v>
          </cell>
          <cell r="F463" t="str">
            <v>M+L</v>
          </cell>
          <cell r="H463">
            <v>0</v>
          </cell>
          <cell r="J463">
            <v>0</v>
          </cell>
          <cell r="K463" t="str">
            <v>M+L</v>
          </cell>
          <cell r="L463" t="str">
            <v>M+L</v>
          </cell>
          <cell r="O463">
            <v>520</v>
          </cell>
          <cell r="P463">
            <v>16120</v>
          </cell>
        </row>
        <row r="464">
          <cell r="A464">
            <v>16</v>
          </cell>
          <cell r="B464" t="str">
            <v xml:space="preserve"> DISPOSAL</v>
          </cell>
          <cell r="C464">
            <v>80</v>
          </cell>
          <cell r="D464" t="str">
            <v>M3</v>
          </cell>
          <cell r="E464" t="str">
            <v>M+L</v>
          </cell>
          <cell r="F464" t="str">
            <v>M+L</v>
          </cell>
          <cell r="H464">
            <v>0</v>
          </cell>
          <cell r="J464">
            <v>0</v>
          </cell>
          <cell r="K464" t="str">
            <v>M+L</v>
          </cell>
          <cell r="L464" t="str">
            <v>M+L</v>
          </cell>
          <cell r="O464">
            <v>220</v>
          </cell>
          <cell r="P464">
            <v>17600</v>
          </cell>
        </row>
        <row r="465">
          <cell r="A465">
            <v>17</v>
          </cell>
          <cell r="B465" t="str">
            <v>熱縮絕緣套管理(含熱溶膠)</v>
          </cell>
          <cell r="C465">
            <v>9</v>
          </cell>
          <cell r="D465" t="str">
            <v>PCS</v>
          </cell>
          <cell r="E465">
            <v>500</v>
          </cell>
          <cell r="F465">
            <v>4500</v>
          </cell>
          <cell r="H465">
            <v>0</v>
          </cell>
          <cell r="I465">
            <v>2</v>
          </cell>
          <cell r="J465">
            <v>18</v>
          </cell>
          <cell r="K465">
            <v>500</v>
          </cell>
          <cell r="L465">
            <v>4500</v>
          </cell>
          <cell r="M465">
            <v>0</v>
          </cell>
          <cell r="N465">
            <v>0</v>
          </cell>
          <cell r="O465">
            <v>560</v>
          </cell>
          <cell r="P465">
            <v>5040</v>
          </cell>
        </row>
        <row r="466">
          <cell r="A466">
            <v>18</v>
          </cell>
          <cell r="B466" t="str">
            <v>自融型絕緣膠帶</v>
          </cell>
          <cell r="C466">
            <v>7</v>
          </cell>
          <cell r="D466" t="str">
            <v>ROLL</v>
          </cell>
          <cell r="E466">
            <v>300</v>
          </cell>
          <cell r="F466">
            <v>2100</v>
          </cell>
          <cell r="H466">
            <v>0</v>
          </cell>
          <cell r="I466">
            <v>1</v>
          </cell>
          <cell r="J466">
            <v>7</v>
          </cell>
          <cell r="K466">
            <v>300</v>
          </cell>
          <cell r="L466">
            <v>2100</v>
          </cell>
          <cell r="M466">
            <v>0</v>
          </cell>
          <cell r="N466">
            <v>0</v>
          </cell>
          <cell r="O466">
            <v>280</v>
          </cell>
          <cell r="P466">
            <v>1960</v>
          </cell>
        </row>
        <row r="467">
          <cell r="A467">
            <v>19</v>
          </cell>
          <cell r="B467" t="str">
            <v>熱融焊點PE包覆蓋</v>
          </cell>
          <cell r="C467">
            <v>8</v>
          </cell>
          <cell r="D467" t="str">
            <v>PCS</v>
          </cell>
          <cell r="E467">
            <v>350</v>
          </cell>
          <cell r="F467">
            <v>2800</v>
          </cell>
          <cell r="H467">
            <v>0</v>
          </cell>
          <cell r="I467">
            <v>1</v>
          </cell>
          <cell r="J467">
            <v>8</v>
          </cell>
          <cell r="K467">
            <v>350</v>
          </cell>
          <cell r="L467">
            <v>2800</v>
          </cell>
          <cell r="M467">
            <v>0</v>
          </cell>
          <cell r="N467">
            <v>0</v>
          </cell>
          <cell r="O467">
            <v>280</v>
          </cell>
          <cell r="P467">
            <v>2240</v>
          </cell>
        </row>
        <row r="468">
          <cell r="A468">
            <v>20</v>
          </cell>
          <cell r="B468" t="str">
            <v>MISCELLANEOUS INCLUDE 防蝕系統測試調整 &amp; 交通安全措施費</v>
          </cell>
          <cell r="C468">
            <v>1</v>
          </cell>
          <cell r="D468" t="str">
            <v>LOT</v>
          </cell>
          <cell r="E468">
            <v>67883.5</v>
          </cell>
          <cell r="F468">
            <v>67884</v>
          </cell>
          <cell r="H468">
            <v>0</v>
          </cell>
          <cell r="I468">
            <v>93.2</v>
          </cell>
          <cell r="J468">
            <v>93</v>
          </cell>
          <cell r="K468">
            <v>67884</v>
          </cell>
          <cell r="L468">
            <v>67884</v>
          </cell>
          <cell r="M468">
            <v>0</v>
          </cell>
          <cell r="N468">
            <v>0</v>
          </cell>
          <cell r="O468">
            <v>26096</v>
          </cell>
          <cell r="P468">
            <v>26096</v>
          </cell>
        </row>
        <row r="469">
          <cell r="B469" t="str">
            <v>SUB-TOTAL : (H)</v>
          </cell>
          <cell r="F469">
            <v>746719</v>
          </cell>
          <cell r="H469">
            <v>0</v>
          </cell>
          <cell r="J469">
            <v>1025</v>
          </cell>
          <cell r="K469">
            <v>0</v>
          </cell>
          <cell r="L469">
            <v>746719</v>
          </cell>
          <cell r="M469">
            <v>0</v>
          </cell>
          <cell r="N469">
            <v>0</v>
          </cell>
          <cell r="O469">
            <v>0</v>
          </cell>
          <cell r="P469">
            <v>383226</v>
          </cell>
        </row>
        <row r="470">
          <cell r="F470">
            <v>0</v>
          </cell>
          <cell r="H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</row>
        <row r="471">
          <cell r="F471">
            <v>0</v>
          </cell>
          <cell r="H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</row>
        <row r="472">
          <cell r="F472">
            <v>0</v>
          </cell>
          <cell r="H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</row>
        <row r="473">
          <cell r="A473" t="str">
            <v>I.</v>
          </cell>
          <cell r="B473" t="str">
            <v>APS SYSTEM</v>
          </cell>
          <cell r="F473">
            <v>0</v>
          </cell>
          <cell r="H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</row>
        <row r="474">
          <cell r="B474" t="str">
            <v>D&amp;F SYSTEM PANEL, INCLUDING</v>
          </cell>
          <cell r="F474">
            <v>0</v>
          </cell>
          <cell r="H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</row>
        <row r="475">
          <cell r="A475">
            <v>1</v>
          </cell>
          <cell r="B475" t="str">
            <v>PLC BASE PANEL, INDOOR IP20 ENCLOSURE, W/</v>
          </cell>
          <cell r="C475">
            <v>1</v>
          </cell>
          <cell r="D475" t="str">
            <v>SET</v>
          </cell>
          <cell r="E475">
            <v>1285400</v>
          </cell>
          <cell r="F475">
            <v>1285400</v>
          </cell>
          <cell r="H475">
            <v>0</v>
          </cell>
          <cell r="I475">
            <v>50</v>
          </cell>
          <cell r="J475">
            <v>50</v>
          </cell>
          <cell r="K475">
            <v>1285400</v>
          </cell>
          <cell r="L475">
            <v>1285400</v>
          </cell>
          <cell r="M475">
            <v>0</v>
          </cell>
          <cell r="N475">
            <v>0</v>
          </cell>
          <cell r="O475">
            <v>14000</v>
          </cell>
          <cell r="P475">
            <v>14000</v>
          </cell>
        </row>
        <row r="476">
          <cell r="B476" t="str">
            <v xml:space="preserve">POWER SUPPLY, DIx144, DOx100, </v>
          </cell>
          <cell r="F476">
            <v>0</v>
          </cell>
          <cell r="H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</row>
        <row r="477">
          <cell r="B477" t="str">
            <v>INTERPOSITION RELAY x50,  WIRING, AND TB.</v>
          </cell>
          <cell r="F477">
            <v>0</v>
          </cell>
          <cell r="H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</row>
        <row r="478">
          <cell r="B478" t="str">
            <v>SOFTWARE DESIGN PACKAGE</v>
          </cell>
          <cell r="F478">
            <v>0</v>
          </cell>
          <cell r="H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</row>
        <row r="479">
          <cell r="A479">
            <v>2</v>
          </cell>
          <cell r="B479" t="str">
            <v>OPERATION CONSOLE, INCLUDING</v>
          </cell>
          <cell r="C479">
            <v>1</v>
          </cell>
          <cell r="D479" t="str">
            <v>SET</v>
          </cell>
          <cell r="E479">
            <v>357000</v>
          </cell>
          <cell r="F479">
            <v>357000</v>
          </cell>
          <cell r="H479">
            <v>0</v>
          </cell>
          <cell r="I479">
            <v>20</v>
          </cell>
          <cell r="J479">
            <v>20</v>
          </cell>
          <cell r="K479">
            <v>357000</v>
          </cell>
          <cell r="L479">
            <v>357000</v>
          </cell>
          <cell r="M479">
            <v>0</v>
          </cell>
          <cell r="N479">
            <v>0</v>
          </cell>
          <cell r="O479">
            <v>5600</v>
          </cell>
          <cell r="P479">
            <v>5600</v>
          </cell>
        </row>
        <row r="480">
          <cell r="B480" t="str">
            <v>ANNUNCIATOR PANEL, W/ 50 WINDOWS</v>
          </cell>
          <cell r="F480">
            <v>0</v>
          </cell>
          <cell r="H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</row>
        <row r="481">
          <cell r="B481" t="str">
            <v xml:space="preserve">COMMAND BOARD, W/ 15 PB SWITCH(SW. W/LIGHT) </v>
          </cell>
          <cell r="F481">
            <v>0</v>
          </cell>
          <cell r="H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</row>
        <row r="482">
          <cell r="B482" t="str">
            <v>WIRING, AND TB.</v>
          </cell>
          <cell r="F482">
            <v>0</v>
          </cell>
          <cell r="H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</row>
        <row r="483">
          <cell r="A483">
            <v>3</v>
          </cell>
          <cell r="B483" t="str">
            <v>MIMIC PANEL, ENCLOSURE SIZE 2300Hx1400Wx600D</v>
          </cell>
          <cell r="C483">
            <v>1</v>
          </cell>
          <cell r="D483" t="str">
            <v>SET</v>
          </cell>
          <cell r="E483">
            <v>448000</v>
          </cell>
          <cell r="F483">
            <v>448000</v>
          </cell>
          <cell r="H483">
            <v>0</v>
          </cell>
          <cell r="I483">
            <v>20</v>
          </cell>
          <cell r="J483">
            <v>20</v>
          </cell>
          <cell r="K483">
            <v>448000</v>
          </cell>
          <cell r="L483">
            <v>448000</v>
          </cell>
          <cell r="M483">
            <v>0</v>
          </cell>
          <cell r="N483">
            <v>0</v>
          </cell>
          <cell r="O483">
            <v>5600</v>
          </cell>
          <cell r="P483">
            <v>5600</v>
          </cell>
        </row>
        <row r="484">
          <cell r="B484" t="str">
            <v>MOSAIC PANEL  SIZE 1200Hx1200W, W/</v>
          </cell>
          <cell r="F484">
            <v>0</v>
          </cell>
          <cell r="H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</row>
        <row r="485">
          <cell r="B485" t="str">
            <v>INDICATION LIGHT x60, POWER SUPPLY, WIRING, AND TB.</v>
          </cell>
          <cell r="F485">
            <v>0</v>
          </cell>
          <cell r="H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</row>
        <row r="486">
          <cell r="A486">
            <v>4</v>
          </cell>
          <cell r="B486" t="str">
            <v>RECEIVING PANEL, INDOOR IP20 ENCLOSURE, W/</v>
          </cell>
          <cell r="C486">
            <v>1</v>
          </cell>
          <cell r="D486" t="str">
            <v>SET</v>
          </cell>
          <cell r="E486">
            <v>1400000</v>
          </cell>
          <cell r="F486">
            <v>1400000</v>
          </cell>
          <cell r="H486">
            <v>0</v>
          </cell>
          <cell r="I486">
            <v>50</v>
          </cell>
          <cell r="J486">
            <v>50</v>
          </cell>
          <cell r="K486">
            <v>1400000</v>
          </cell>
          <cell r="L486">
            <v>1400000</v>
          </cell>
          <cell r="M486">
            <v>0</v>
          </cell>
          <cell r="N486">
            <v>0</v>
          </cell>
          <cell r="O486">
            <v>14000</v>
          </cell>
          <cell r="P486">
            <v>14000</v>
          </cell>
        </row>
        <row r="487">
          <cell r="B487" t="str">
            <v>UV/IR DETECTOR CONTROLLER, 4-CHANNEL x1</v>
          </cell>
          <cell r="F487">
            <v>0</v>
          </cell>
          <cell r="H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</row>
        <row r="488">
          <cell r="B488" t="str">
            <v>GAS DETECTOR CONTROLLER, 8-CHANNEL x8</v>
          </cell>
          <cell r="F488">
            <v>0</v>
          </cell>
          <cell r="H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</row>
        <row r="489">
          <cell r="B489" t="str">
            <v>LOW TEMP. DETECTOR CONTROLLER, 4-CHANNEL x7</v>
          </cell>
          <cell r="F489">
            <v>0</v>
          </cell>
          <cell r="H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</row>
        <row r="490">
          <cell r="B490" t="str">
            <v>POWER SUPPLY, WIRING, AND TB.</v>
          </cell>
          <cell r="F490">
            <v>0</v>
          </cell>
          <cell r="H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</row>
        <row r="491">
          <cell r="A491">
            <v>5</v>
          </cell>
          <cell r="B491" t="str">
            <v>MANUAL STATION, 110VAC, CL.1 DIV.2, NEMA-4X</v>
          </cell>
          <cell r="C491">
            <v>16</v>
          </cell>
          <cell r="D491" t="str">
            <v>SET</v>
          </cell>
          <cell r="E491">
            <v>30000</v>
          </cell>
          <cell r="F491">
            <v>480000</v>
          </cell>
          <cell r="H491">
            <v>0</v>
          </cell>
          <cell r="I491">
            <v>5</v>
          </cell>
          <cell r="J491">
            <v>80</v>
          </cell>
          <cell r="K491">
            <v>30000</v>
          </cell>
          <cell r="L491">
            <v>480000</v>
          </cell>
          <cell r="M491">
            <v>0</v>
          </cell>
          <cell r="N491">
            <v>0</v>
          </cell>
          <cell r="O491">
            <v>1400</v>
          </cell>
          <cell r="P491">
            <v>22400</v>
          </cell>
        </row>
        <row r="492">
          <cell r="A492">
            <v>6</v>
          </cell>
          <cell r="B492" t="str">
            <v>SIREN(SPEAKER),, 110VAC, CL.1 DIV.2, NEMA-4X</v>
          </cell>
          <cell r="C492">
            <v>16</v>
          </cell>
          <cell r="D492" t="str">
            <v>SET</v>
          </cell>
          <cell r="E492">
            <v>40000</v>
          </cell>
          <cell r="F492">
            <v>640000</v>
          </cell>
          <cell r="H492">
            <v>0</v>
          </cell>
          <cell r="I492">
            <v>5</v>
          </cell>
          <cell r="J492">
            <v>80</v>
          </cell>
          <cell r="K492">
            <v>40000</v>
          </cell>
          <cell r="L492">
            <v>640000</v>
          </cell>
          <cell r="M492">
            <v>0</v>
          </cell>
          <cell r="N492">
            <v>0</v>
          </cell>
          <cell r="O492">
            <v>1400</v>
          </cell>
          <cell r="P492">
            <v>22400</v>
          </cell>
        </row>
        <row r="493">
          <cell r="A493">
            <v>7</v>
          </cell>
          <cell r="B493" t="str">
            <v>VISUAL ALARM BECON, , 110VAC, CL.1 DIV.2, NEMA-4X</v>
          </cell>
          <cell r="C493">
            <v>16</v>
          </cell>
          <cell r="D493" t="str">
            <v>SET</v>
          </cell>
          <cell r="E493">
            <v>37000</v>
          </cell>
          <cell r="F493">
            <v>592000</v>
          </cell>
          <cell r="H493">
            <v>0</v>
          </cell>
          <cell r="I493">
            <v>5</v>
          </cell>
          <cell r="J493">
            <v>80</v>
          </cell>
          <cell r="K493">
            <v>37000</v>
          </cell>
          <cell r="L493">
            <v>592000</v>
          </cell>
          <cell r="M493">
            <v>0</v>
          </cell>
          <cell r="N493">
            <v>0</v>
          </cell>
          <cell r="O493">
            <v>1400</v>
          </cell>
          <cell r="P493">
            <v>22400</v>
          </cell>
        </row>
        <row r="494">
          <cell r="A494">
            <v>8</v>
          </cell>
          <cell r="B494" t="str">
            <v>UV/IR FLAME DETECTOR, CL.1 DIV.2, NEMA-4X</v>
          </cell>
          <cell r="C494">
            <v>4</v>
          </cell>
          <cell r="D494" t="str">
            <v>SET</v>
          </cell>
          <cell r="E494">
            <v>67000</v>
          </cell>
          <cell r="F494">
            <v>268000</v>
          </cell>
          <cell r="H494">
            <v>0</v>
          </cell>
          <cell r="I494">
            <v>8</v>
          </cell>
          <cell r="J494">
            <v>32</v>
          </cell>
          <cell r="K494">
            <v>67000</v>
          </cell>
          <cell r="L494">
            <v>268000</v>
          </cell>
          <cell r="M494">
            <v>0</v>
          </cell>
          <cell r="N494">
            <v>0</v>
          </cell>
          <cell r="O494">
            <v>2240</v>
          </cell>
          <cell r="P494">
            <v>8960</v>
          </cell>
        </row>
        <row r="495">
          <cell r="A495">
            <v>9</v>
          </cell>
          <cell r="B495" t="str">
            <v>LOW TEMPERATURE DETECTOR, 50FT LG., NEMA-4X</v>
          </cell>
          <cell r="C495">
            <v>4</v>
          </cell>
          <cell r="D495" t="str">
            <v>SET</v>
          </cell>
          <cell r="E495">
            <v>288000</v>
          </cell>
          <cell r="F495">
            <v>1152000</v>
          </cell>
          <cell r="H495">
            <v>0</v>
          </cell>
          <cell r="I495">
            <v>10</v>
          </cell>
          <cell r="J495">
            <v>40</v>
          </cell>
          <cell r="K495">
            <v>288000</v>
          </cell>
          <cell r="L495">
            <v>1152000</v>
          </cell>
          <cell r="M495">
            <v>0</v>
          </cell>
          <cell r="N495">
            <v>0</v>
          </cell>
          <cell r="O495">
            <v>2800</v>
          </cell>
          <cell r="P495">
            <v>11200</v>
          </cell>
        </row>
        <row r="496">
          <cell r="A496">
            <v>10</v>
          </cell>
          <cell r="B496" t="str">
            <v>COMBUSTIBLE GAS DETECTOR,  CATALYTIC TYPE</v>
          </cell>
          <cell r="C496">
            <v>60</v>
          </cell>
          <cell r="D496" t="str">
            <v>EST</v>
          </cell>
          <cell r="E496">
            <v>50000</v>
          </cell>
          <cell r="F496">
            <v>3000000</v>
          </cell>
          <cell r="H496">
            <v>0</v>
          </cell>
          <cell r="I496">
            <v>5</v>
          </cell>
          <cell r="J496">
            <v>300</v>
          </cell>
          <cell r="K496">
            <v>50000</v>
          </cell>
          <cell r="L496">
            <v>3000000</v>
          </cell>
          <cell r="M496">
            <v>0</v>
          </cell>
          <cell r="N496">
            <v>0</v>
          </cell>
          <cell r="O496">
            <v>1400</v>
          </cell>
          <cell r="P496">
            <v>84000</v>
          </cell>
        </row>
        <row r="497">
          <cell r="B497" t="str">
            <v>CL.1, DIV.2, W/ WEATHER HOUSING, FILTER, NEMA-4X</v>
          </cell>
          <cell r="F497">
            <v>0</v>
          </cell>
          <cell r="H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</row>
        <row r="498">
          <cell r="A498">
            <v>11</v>
          </cell>
          <cell r="B498" t="str">
            <v>GAS DETECTOR TEST KIT FOR 60 DETECTORS &amp; GRAPHIC PANEL</v>
          </cell>
          <cell r="C498">
            <v>1</v>
          </cell>
          <cell r="D498" t="str">
            <v>SET</v>
          </cell>
          <cell r="E498">
            <v>350000</v>
          </cell>
          <cell r="F498">
            <v>350000</v>
          </cell>
          <cell r="H498">
            <v>0</v>
          </cell>
          <cell r="I498">
            <v>10</v>
          </cell>
          <cell r="J498">
            <v>10</v>
          </cell>
          <cell r="K498">
            <v>350000</v>
          </cell>
          <cell r="L498">
            <v>350000</v>
          </cell>
          <cell r="M498">
            <v>0</v>
          </cell>
          <cell r="N498">
            <v>0</v>
          </cell>
          <cell r="O498">
            <v>2800</v>
          </cell>
          <cell r="P498">
            <v>2800</v>
          </cell>
        </row>
        <row r="499">
          <cell r="A499">
            <v>12</v>
          </cell>
          <cell r="B499" t="str">
            <v>R.S.G. CONDUIT/W COUPLING 1"</v>
          </cell>
          <cell r="C499">
            <v>1600</v>
          </cell>
          <cell r="D499" t="str">
            <v>M</v>
          </cell>
          <cell r="E499">
            <v>49</v>
          </cell>
          <cell r="F499">
            <v>78400</v>
          </cell>
          <cell r="H499">
            <v>0</v>
          </cell>
          <cell r="I499">
            <v>0.54</v>
          </cell>
          <cell r="J499">
            <v>864</v>
          </cell>
          <cell r="K499">
            <v>49</v>
          </cell>
          <cell r="L499">
            <v>78400</v>
          </cell>
          <cell r="M499">
            <v>0</v>
          </cell>
          <cell r="N499">
            <v>0</v>
          </cell>
          <cell r="O499">
            <v>151</v>
          </cell>
          <cell r="P499">
            <v>241600</v>
          </cell>
        </row>
        <row r="500">
          <cell r="A500">
            <v>13</v>
          </cell>
          <cell r="B500" t="str">
            <v>R.S.G. CONDUIT/W COUPLING 2"</v>
          </cell>
          <cell r="C500">
            <v>2300</v>
          </cell>
          <cell r="D500" t="str">
            <v>M</v>
          </cell>
          <cell r="E500">
            <v>105</v>
          </cell>
          <cell r="F500">
            <v>241500</v>
          </cell>
          <cell r="H500">
            <v>0</v>
          </cell>
          <cell r="I500">
            <v>0.98</v>
          </cell>
          <cell r="J500">
            <v>2254</v>
          </cell>
          <cell r="K500">
            <v>105</v>
          </cell>
          <cell r="L500">
            <v>241500</v>
          </cell>
          <cell r="M500">
            <v>0</v>
          </cell>
          <cell r="N500">
            <v>0</v>
          </cell>
          <cell r="O500">
            <v>274</v>
          </cell>
          <cell r="P500">
            <v>630200</v>
          </cell>
        </row>
        <row r="501">
          <cell r="A501">
            <v>14</v>
          </cell>
          <cell r="B501" t="str">
            <v>FITTING FOR R.S.G. CONDUIT</v>
          </cell>
          <cell r="C501">
            <v>1</v>
          </cell>
          <cell r="D501" t="str">
            <v>LOT</v>
          </cell>
          <cell r="E501">
            <v>639800</v>
          </cell>
          <cell r="F501">
            <v>639800</v>
          </cell>
          <cell r="H501">
            <v>0</v>
          </cell>
          <cell r="I501">
            <v>935.4</v>
          </cell>
          <cell r="J501">
            <v>935</v>
          </cell>
          <cell r="K501">
            <v>639800</v>
          </cell>
          <cell r="L501">
            <v>639800</v>
          </cell>
          <cell r="M501">
            <v>0</v>
          </cell>
          <cell r="N501">
            <v>0</v>
          </cell>
          <cell r="O501">
            <v>261912</v>
          </cell>
          <cell r="P501">
            <v>261912</v>
          </cell>
        </row>
        <row r="502">
          <cell r="A502">
            <v>15</v>
          </cell>
          <cell r="B502" t="str">
            <v>600V控制電纜,銅導体,PVC絕緣,麥拉遮蔽(OVERALL),</v>
          </cell>
          <cell r="C502">
            <v>650</v>
          </cell>
          <cell r="D502" t="str">
            <v>M</v>
          </cell>
          <cell r="E502">
            <v>37</v>
          </cell>
          <cell r="F502">
            <v>24050</v>
          </cell>
          <cell r="H502">
            <v>0</v>
          </cell>
          <cell r="I502">
            <v>0.11700000000000001</v>
          </cell>
          <cell r="J502">
            <v>76</v>
          </cell>
          <cell r="K502">
            <v>37</v>
          </cell>
          <cell r="L502">
            <v>24050</v>
          </cell>
          <cell r="M502">
            <v>0</v>
          </cell>
          <cell r="N502">
            <v>0</v>
          </cell>
          <cell r="O502">
            <v>33</v>
          </cell>
          <cell r="P502">
            <v>21450</v>
          </cell>
        </row>
        <row r="503">
          <cell r="B503" t="str">
            <v>PVC黑色被覆 7C-2SQ.MM</v>
          </cell>
          <cell r="F503">
            <v>0</v>
          </cell>
          <cell r="H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</row>
        <row r="504">
          <cell r="A504">
            <v>16</v>
          </cell>
          <cell r="B504" t="str">
            <v>600V控制電纜,銅導体,PVC絕緣,麥拉遮蔽(OVERALL),</v>
          </cell>
          <cell r="C504">
            <v>1500</v>
          </cell>
          <cell r="D504" t="str">
            <v>M</v>
          </cell>
          <cell r="E504">
            <v>41</v>
          </cell>
          <cell r="F504">
            <v>61500</v>
          </cell>
          <cell r="H504">
            <v>0</v>
          </cell>
          <cell r="I504">
            <v>0.13300000000000001</v>
          </cell>
          <cell r="J504">
            <v>200</v>
          </cell>
          <cell r="K504">
            <v>41</v>
          </cell>
          <cell r="L504">
            <v>61500</v>
          </cell>
          <cell r="M504">
            <v>0</v>
          </cell>
          <cell r="N504">
            <v>0</v>
          </cell>
          <cell r="O504">
            <v>37</v>
          </cell>
          <cell r="P504">
            <v>55500</v>
          </cell>
        </row>
        <row r="505">
          <cell r="B505" t="str">
            <v>PVC黑色被覆 9C-2SQ.MM</v>
          </cell>
          <cell r="F505">
            <v>0</v>
          </cell>
          <cell r="H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O505">
            <v>0</v>
          </cell>
          <cell r="P505">
            <v>0</v>
          </cell>
        </row>
        <row r="506">
          <cell r="A506">
            <v>17</v>
          </cell>
          <cell r="B506" t="str">
            <v>600V控制電纜,銅導体,PVC絕緣,麥拉遮蔽(OVERALL),</v>
          </cell>
          <cell r="C506">
            <v>2600</v>
          </cell>
          <cell r="D506" t="str">
            <v>M</v>
          </cell>
          <cell r="E506">
            <v>53</v>
          </cell>
          <cell r="F506">
            <v>137800</v>
          </cell>
          <cell r="H506">
            <v>0</v>
          </cell>
          <cell r="I506">
            <v>0.153</v>
          </cell>
          <cell r="J506">
            <v>398</v>
          </cell>
          <cell r="K506">
            <v>53</v>
          </cell>
          <cell r="L506">
            <v>137800</v>
          </cell>
          <cell r="M506">
            <v>0</v>
          </cell>
          <cell r="N506">
            <v>0</v>
          </cell>
          <cell r="O506">
            <v>43</v>
          </cell>
          <cell r="P506">
            <v>111800</v>
          </cell>
        </row>
        <row r="507">
          <cell r="B507" t="str">
            <v>PVC黑色被覆 12C-2SQ.MM</v>
          </cell>
          <cell r="F507">
            <v>0</v>
          </cell>
          <cell r="H507">
            <v>0</v>
          </cell>
          <cell r="J507">
            <v>0</v>
          </cell>
          <cell r="K507">
            <v>0</v>
          </cell>
          <cell r="L507">
            <v>0</v>
          </cell>
          <cell r="M507">
            <v>0</v>
          </cell>
          <cell r="N507">
            <v>0</v>
          </cell>
          <cell r="O507">
            <v>0</v>
          </cell>
          <cell r="P507">
            <v>0</v>
          </cell>
        </row>
        <row r="508">
          <cell r="A508">
            <v>18</v>
          </cell>
          <cell r="B508" t="str">
            <v>600V控制電纜,銅導体,PVC絕緣,麥拉遮蔽(OVERALL),</v>
          </cell>
          <cell r="C508">
            <v>10000</v>
          </cell>
          <cell r="D508" t="str">
            <v>M</v>
          </cell>
          <cell r="E508">
            <v>44</v>
          </cell>
          <cell r="F508">
            <v>440000</v>
          </cell>
          <cell r="H508">
            <v>0</v>
          </cell>
          <cell r="I508">
            <v>0.13500000000000001</v>
          </cell>
          <cell r="J508">
            <v>1350</v>
          </cell>
          <cell r="K508">
            <v>44</v>
          </cell>
          <cell r="L508">
            <v>440000</v>
          </cell>
          <cell r="M508">
            <v>0</v>
          </cell>
          <cell r="N508">
            <v>0</v>
          </cell>
          <cell r="O508">
            <v>38</v>
          </cell>
          <cell r="P508">
            <v>380000</v>
          </cell>
        </row>
        <row r="509">
          <cell r="B509" t="str">
            <v>PVC黑色被覆 7C-3.5SQ.MM</v>
          </cell>
          <cell r="F509">
            <v>0</v>
          </cell>
          <cell r="H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</row>
        <row r="510">
          <cell r="A510">
            <v>19</v>
          </cell>
          <cell r="B510" t="str">
            <v>600V控制電纜,銅導体,PVC絕緣,麥拉遮蔽(OVERALL),</v>
          </cell>
          <cell r="C510">
            <v>3000</v>
          </cell>
          <cell r="D510" t="str">
            <v>M</v>
          </cell>
          <cell r="E510">
            <v>76</v>
          </cell>
          <cell r="F510">
            <v>228000</v>
          </cell>
          <cell r="H510">
            <v>0</v>
          </cell>
          <cell r="I510">
            <v>0.193</v>
          </cell>
          <cell r="J510">
            <v>579</v>
          </cell>
          <cell r="K510">
            <v>76</v>
          </cell>
          <cell r="L510">
            <v>228000</v>
          </cell>
          <cell r="M510">
            <v>0</v>
          </cell>
          <cell r="N510">
            <v>0</v>
          </cell>
          <cell r="O510">
            <v>54</v>
          </cell>
          <cell r="P510">
            <v>162000</v>
          </cell>
        </row>
        <row r="511">
          <cell r="B511" t="str">
            <v>PVC黑色被覆 19C-2SQ.MM</v>
          </cell>
          <cell r="F511">
            <v>0</v>
          </cell>
          <cell r="H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</row>
        <row r="512">
          <cell r="A512">
            <v>20</v>
          </cell>
          <cell r="B512" t="str">
            <v>600V控制電纜,銅導体,PVC絕緣,麥拉遮蔽(OVERALL),</v>
          </cell>
          <cell r="C512">
            <v>14000</v>
          </cell>
          <cell r="D512" t="str">
            <v>M</v>
          </cell>
          <cell r="E512">
            <v>119</v>
          </cell>
          <cell r="F512">
            <v>1666000</v>
          </cell>
          <cell r="H512">
            <v>0</v>
          </cell>
          <cell r="I512">
            <v>0.23599999999999999</v>
          </cell>
          <cell r="J512">
            <v>3304</v>
          </cell>
          <cell r="K512">
            <v>119</v>
          </cell>
          <cell r="L512">
            <v>1666000</v>
          </cell>
          <cell r="M512">
            <v>0</v>
          </cell>
          <cell r="N512">
            <v>0</v>
          </cell>
          <cell r="O512">
            <v>66</v>
          </cell>
          <cell r="P512">
            <v>924000</v>
          </cell>
        </row>
        <row r="513">
          <cell r="B513" t="str">
            <v>PVC黑色被覆 30C-2SQ.MM</v>
          </cell>
          <cell r="F513">
            <v>0</v>
          </cell>
          <cell r="H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  <cell r="O513">
            <v>0</v>
          </cell>
          <cell r="P513">
            <v>0</v>
          </cell>
        </row>
        <row r="514">
          <cell r="A514">
            <v>21</v>
          </cell>
          <cell r="B514" t="str">
            <v>300V信號電纜,PVC絕緣,麥拉遮蔽(OVERALL &amp; INDIVID)PVC</v>
          </cell>
          <cell r="C514">
            <v>12000</v>
          </cell>
          <cell r="D514" t="str">
            <v>M</v>
          </cell>
          <cell r="E514">
            <v>17</v>
          </cell>
          <cell r="F514">
            <v>204000</v>
          </cell>
          <cell r="H514">
            <v>0</v>
          </cell>
          <cell r="I514">
            <v>6.4000000000000001E-2</v>
          </cell>
          <cell r="J514">
            <v>768</v>
          </cell>
          <cell r="K514">
            <v>17</v>
          </cell>
          <cell r="L514">
            <v>204000</v>
          </cell>
          <cell r="M514">
            <v>0</v>
          </cell>
          <cell r="N514">
            <v>0</v>
          </cell>
          <cell r="O514">
            <v>18</v>
          </cell>
          <cell r="P514">
            <v>216000</v>
          </cell>
        </row>
        <row r="515">
          <cell r="B515" t="str">
            <v>黑色被覆  1TxAWG#16</v>
          </cell>
          <cell r="F515">
            <v>0</v>
          </cell>
          <cell r="H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</row>
        <row r="516">
          <cell r="A516">
            <v>22</v>
          </cell>
          <cell r="B516" t="str">
            <v>300V信號電纜,PVC絕緣,麥拉遮蔽(OVERALL &amp; INDIVID)PVC</v>
          </cell>
          <cell r="C516">
            <v>3500</v>
          </cell>
          <cell r="D516" t="str">
            <v>M</v>
          </cell>
          <cell r="E516">
            <v>227</v>
          </cell>
          <cell r="F516">
            <v>794500</v>
          </cell>
          <cell r="H516">
            <v>0</v>
          </cell>
          <cell r="I516">
            <v>0.25</v>
          </cell>
          <cell r="J516">
            <v>875</v>
          </cell>
          <cell r="K516">
            <v>227</v>
          </cell>
          <cell r="L516">
            <v>794500</v>
          </cell>
          <cell r="M516">
            <v>0</v>
          </cell>
          <cell r="N516">
            <v>0</v>
          </cell>
          <cell r="O516">
            <v>70</v>
          </cell>
          <cell r="P516">
            <v>245000</v>
          </cell>
        </row>
        <row r="517">
          <cell r="B517" t="str">
            <v>黑色被覆  12TxAWG#14</v>
          </cell>
          <cell r="F517">
            <v>0</v>
          </cell>
          <cell r="H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</row>
        <row r="518">
          <cell r="A518">
            <v>23</v>
          </cell>
          <cell r="B518" t="str">
            <v>300V信號電纜,PVC絕緣,麥拉遮蔽(OVERALL &amp; INDIVID)PVC</v>
          </cell>
          <cell r="C518">
            <v>350</v>
          </cell>
          <cell r="D518" t="str">
            <v>M</v>
          </cell>
          <cell r="E518">
            <v>471</v>
          </cell>
          <cell r="F518">
            <v>164850</v>
          </cell>
          <cell r="H518">
            <v>0</v>
          </cell>
          <cell r="I518">
            <v>0.4</v>
          </cell>
          <cell r="J518">
            <v>140</v>
          </cell>
          <cell r="K518">
            <v>471</v>
          </cell>
          <cell r="L518">
            <v>164850</v>
          </cell>
          <cell r="M518">
            <v>0</v>
          </cell>
          <cell r="N518">
            <v>0</v>
          </cell>
          <cell r="O518">
            <v>112</v>
          </cell>
          <cell r="P518">
            <v>39200</v>
          </cell>
        </row>
        <row r="519">
          <cell r="B519" t="str">
            <v>黑色被覆 24TxAWG#14</v>
          </cell>
          <cell r="F519">
            <v>0</v>
          </cell>
          <cell r="H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</row>
        <row r="520">
          <cell r="A520">
            <v>24</v>
          </cell>
          <cell r="B520" t="str">
            <v>HOT DIPPED GALV, STEEL CHANNEL 100X50X5X7.5</v>
          </cell>
          <cell r="C520">
            <v>50</v>
          </cell>
          <cell r="D520" t="str">
            <v>M</v>
          </cell>
          <cell r="E520">
            <v>200</v>
          </cell>
          <cell r="F520">
            <v>10000</v>
          </cell>
          <cell r="H520">
            <v>0</v>
          </cell>
          <cell r="I520">
            <v>1.5</v>
          </cell>
          <cell r="J520">
            <v>75</v>
          </cell>
          <cell r="K520">
            <v>200</v>
          </cell>
          <cell r="L520">
            <v>10000</v>
          </cell>
          <cell r="M520">
            <v>0</v>
          </cell>
          <cell r="N520">
            <v>0</v>
          </cell>
          <cell r="O520">
            <v>420</v>
          </cell>
          <cell r="P520">
            <v>21000</v>
          </cell>
        </row>
        <row r="521">
          <cell r="A521">
            <v>25</v>
          </cell>
          <cell r="B521" t="str">
            <v>HOT DIPPED GALV, U- CHANNEL 41X41</v>
          </cell>
          <cell r="C521">
            <v>335</v>
          </cell>
          <cell r="D521" t="str">
            <v>M</v>
          </cell>
          <cell r="E521">
            <v>82</v>
          </cell>
          <cell r="F521">
            <v>27470</v>
          </cell>
          <cell r="H521">
            <v>0</v>
          </cell>
          <cell r="I521">
            <v>0.40699999999999997</v>
          </cell>
          <cell r="J521">
            <v>136</v>
          </cell>
          <cell r="K521">
            <v>82</v>
          </cell>
          <cell r="L521">
            <v>27470</v>
          </cell>
          <cell r="M521">
            <v>0</v>
          </cell>
          <cell r="N521">
            <v>0</v>
          </cell>
          <cell r="O521">
            <v>114</v>
          </cell>
          <cell r="P521">
            <v>38190</v>
          </cell>
        </row>
        <row r="522">
          <cell r="A522">
            <v>26</v>
          </cell>
          <cell r="B522" t="str">
            <v>FLEXIBLE CONDUIT 1"</v>
          </cell>
          <cell r="C522">
            <v>40</v>
          </cell>
          <cell r="D522" t="str">
            <v>M</v>
          </cell>
          <cell r="E522">
            <v>252</v>
          </cell>
          <cell r="F522">
            <v>10080</v>
          </cell>
          <cell r="H522">
            <v>0</v>
          </cell>
          <cell r="I522">
            <v>0.64</v>
          </cell>
          <cell r="J522">
            <v>26</v>
          </cell>
          <cell r="K522">
            <v>252</v>
          </cell>
          <cell r="L522">
            <v>10080</v>
          </cell>
          <cell r="M522">
            <v>0</v>
          </cell>
          <cell r="N522">
            <v>0</v>
          </cell>
          <cell r="O522">
            <v>179</v>
          </cell>
          <cell r="P522">
            <v>7160</v>
          </cell>
        </row>
        <row r="523">
          <cell r="A523">
            <v>27</v>
          </cell>
          <cell r="B523" t="str">
            <v>HOT DIPPED GALV. STEEL PLATE 1829X6401X3t</v>
          </cell>
          <cell r="C523">
            <v>2</v>
          </cell>
          <cell r="D523" t="str">
            <v>PCS</v>
          </cell>
          <cell r="E523">
            <v>1000</v>
          </cell>
          <cell r="F523">
            <v>2000</v>
          </cell>
          <cell r="H523">
            <v>0</v>
          </cell>
          <cell r="I523">
            <v>10</v>
          </cell>
          <cell r="J523">
            <v>20</v>
          </cell>
          <cell r="K523">
            <v>1000</v>
          </cell>
          <cell r="L523">
            <v>2000</v>
          </cell>
          <cell r="M523">
            <v>0</v>
          </cell>
          <cell r="N523">
            <v>0</v>
          </cell>
          <cell r="O523">
            <v>2800</v>
          </cell>
          <cell r="P523">
            <v>5600</v>
          </cell>
        </row>
        <row r="524">
          <cell r="A524">
            <v>28</v>
          </cell>
          <cell r="B524" t="str">
            <v>1/4圓(半徑30公分)低溫偵測器之補償器遮蔽板SS316製</v>
          </cell>
          <cell r="C524">
            <v>4</v>
          </cell>
          <cell r="D524" t="str">
            <v>PCS</v>
          </cell>
          <cell r="E524">
            <v>3000</v>
          </cell>
          <cell r="F524">
            <v>12000</v>
          </cell>
          <cell r="H524">
            <v>0</v>
          </cell>
          <cell r="I524">
            <v>4</v>
          </cell>
          <cell r="J524">
            <v>16</v>
          </cell>
          <cell r="K524">
            <v>3000</v>
          </cell>
          <cell r="L524">
            <v>12000</v>
          </cell>
          <cell r="M524">
            <v>0</v>
          </cell>
          <cell r="N524">
            <v>0</v>
          </cell>
          <cell r="O524">
            <v>1120</v>
          </cell>
          <cell r="P524">
            <v>4480</v>
          </cell>
        </row>
        <row r="525">
          <cell r="A525">
            <v>29</v>
          </cell>
          <cell r="B525" t="str">
            <v>接線箱,附端子板20P,FRP外殼,屋外防水型</v>
          </cell>
          <cell r="C525">
            <v>5</v>
          </cell>
          <cell r="D525" t="str">
            <v>SET</v>
          </cell>
          <cell r="E525">
            <v>3500</v>
          </cell>
          <cell r="F525">
            <v>17500</v>
          </cell>
          <cell r="H525">
            <v>0</v>
          </cell>
          <cell r="I525">
            <v>4</v>
          </cell>
          <cell r="J525">
            <v>20</v>
          </cell>
          <cell r="K525">
            <v>3500</v>
          </cell>
          <cell r="L525">
            <v>17500</v>
          </cell>
          <cell r="M525">
            <v>0</v>
          </cell>
          <cell r="N525">
            <v>0</v>
          </cell>
          <cell r="O525">
            <v>1120</v>
          </cell>
          <cell r="P525">
            <v>5600</v>
          </cell>
        </row>
        <row r="526">
          <cell r="A526">
            <v>30</v>
          </cell>
          <cell r="B526" t="str">
            <v>接線箱,附端子板50P,FRP外殼,屋外防水型</v>
          </cell>
          <cell r="C526">
            <v>4</v>
          </cell>
          <cell r="D526" t="str">
            <v>SET</v>
          </cell>
          <cell r="E526">
            <v>5500</v>
          </cell>
          <cell r="F526">
            <v>22000</v>
          </cell>
          <cell r="H526">
            <v>0</v>
          </cell>
          <cell r="I526">
            <v>8</v>
          </cell>
          <cell r="J526">
            <v>32</v>
          </cell>
          <cell r="K526">
            <v>5500</v>
          </cell>
          <cell r="L526">
            <v>22000</v>
          </cell>
          <cell r="M526">
            <v>0</v>
          </cell>
          <cell r="N526">
            <v>0</v>
          </cell>
          <cell r="O526">
            <v>2240</v>
          </cell>
          <cell r="P526">
            <v>8960</v>
          </cell>
        </row>
        <row r="527">
          <cell r="A527">
            <v>31</v>
          </cell>
          <cell r="B527" t="str">
            <v>接線箱,附端子板100P,FRP外殼,屋外防水型</v>
          </cell>
          <cell r="C527">
            <v>1</v>
          </cell>
          <cell r="D527" t="str">
            <v>SET</v>
          </cell>
          <cell r="E527">
            <v>9000</v>
          </cell>
          <cell r="F527">
            <v>9000</v>
          </cell>
          <cell r="H527">
            <v>0</v>
          </cell>
          <cell r="I527">
            <v>12</v>
          </cell>
          <cell r="J527">
            <v>12</v>
          </cell>
          <cell r="K527">
            <v>9000</v>
          </cell>
          <cell r="L527">
            <v>9000</v>
          </cell>
          <cell r="M527">
            <v>0</v>
          </cell>
          <cell r="N527">
            <v>0</v>
          </cell>
          <cell r="O527">
            <v>3360</v>
          </cell>
          <cell r="P527">
            <v>3360</v>
          </cell>
        </row>
        <row r="528">
          <cell r="A528">
            <v>32</v>
          </cell>
          <cell r="B528" t="str">
            <v>HOT DIPPED GALV, STEEL CHANNEL 100X50X5X7.5X2.4高</v>
          </cell>
          <cell r="C528">
            <v>26</v>
          </cell>
          <cell r="D528" t="str">
            <v>SET</v>
          </cell>
          <cell r="E528">
            <v>2400</v>
          </cell>
          <cell r="F528">
            <v>62400</v>
          </cell>
          <cell r="H528">
            <v>0</v>
          </cell>
          <cell r="I528">
            <v>3</v>
          </cell>
          <cell r="J528">
            <v>78</v>
          </cell>
          <cell r="K528">
            <v>2400</v>
          </cell>
          <cell r="L528">
            <v>62400</v>
          </cell>
          <cell r="M528">
            <v>0</v>
          </cell>
          <cell r="N528">
            <v>0</v>
          </cell>
          <cell r="O528">
            <v>840</v>
          </cell>
          <cell r="P528">
            <v>21840</v>
          </cell>
        </row>
        <row r="529">
          <cell r="B529" t="str">
            <v>附基礎</v>
          </cell>
          <cell r="F529">
            <v>0</v>
          </cell>
          <cell r="H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</row>
        <row r="530">
          <cell r="A530">
            <v>33</v>
          </cell>
          <cell r="B530" t="str">
            <v>DITTO, BUT STEEL CHANNEL 為3.6M高</v>
          </cell>
          <cell r="C530">
            <v>13</v>
          </cell>
          <cell r="D530" t="str">
            <v>SET</v>
          </cell>
          <cell r="E530">
            <v>3600</v>
          </cell>
          <cell r="F530">
            <v>46800</v>
          </cell>
          <cell r="H530">
            <v>0</v>
          </cell>
          <cell r="I530">
            <v>4</v>
          </cell>
          <cell r="J530">
            <v>52</v>
          </cell>
          <cell r="K530">
            <v>3600</v>
          </cell>
          <cell r="L530">
            <v>46800</v>
          </cell>
          <cell r="M530">
            <v>0</v>
          </cell>
          <cell r="N530">
            <v>0</v>
          </cell>
          <cell r="O530">
            <v>1120</v>
          </cell>
          <cell r="P530">
            <v>14560</v>
          </cell>
        </row>
        <row r="531">
          <cell r="A531">
            <v>34</v>
          </cell>
          <cell r="B531" t="str">
            <v>DITTO, BUT STEEL CHANNEL 為1.95M高</v>
          </cell>
          <cell r="C531">
            <v>3</v>
          </cell>
          <cell r="D531" t="str">
            <v>SET</v>
          </cell>
          <cell r="E531">
            <v>2000</v>
          </cell>
          <cell r="F531">
            <v>6000</v>
          </cell>
          <cell r="H531">
            <v>0</v>
          </cell>
          <cell r="I531">
            <v>3</v>
          </cell>
          <cell r="J531">
            <v>9</v>
          </cell>
          <cell r="K531">
            <v>2000</v>
          </cell>
          <cell r="L531">
            <v>6000</v>
          </cell>
          <cell r="M531">
            <v>0</v>
          </cell>
          <cell r="N531">
            <v>0</v>
          </cell>
          <cell r="O531">
            <v>840</v>
          </cell>
          <cell r="P531">
            <v>2520</v>
          </cell>
        </row>
        <row r="532">
          <cell r="A532">
            <v>35</v>
          </cell>
          <cell r="B532" t="str">
            <v xml:space="preserve">MISCELLANEOUS </v>
          </cell>
          <cell r="C532">
            <v>1</v>
          </cell>
          <cell r="D532" t="str">
            <v>LOT</v>
          </cell>
          <cell r="E532">
            <v>743902.5</v>
          </cell>
          <cell r="F532">
            <v>743903</v>
          </cell>
          <cell r="H532">
            <v>0</v>
          </cell>
          <cell r="I532">
            <v>646.55000000000007</v>
          </cell>
          <cell r="J532">
            <v>647</v>
          </cell>
          <cell r="K532">
            <v>743903</v>
          </cell>
          <cell r="L532">
            <v>743903</v>
          </cell>
          <cell r="M532">
            <v>0</v>
          </cell>
          <cell r="N532">
            <v>0</v>
          </cell>
          <cell r="O532">
            <v>181034</v>
          </cell>
          <cell r="P532">
            <v>181034</v>
          </cell>
        </row>
        <row r="533">
          <cell r="B533" t="str">
            <v>SUB-TOTAL : (I)</v>
          </cell>
          <cell r="F533">
            <v>15621953</v>
          </cell>
          <cell r="H533">
            <v>0</v>
          </cell>
          <cell r="J533">
            <v>13628</v>
          </cell>
          <cell r="K533">
            <v>0</v>
          </cell>
          <cell r="L533">
            <v>15621953</v>
          </cell>
          <cell r="M533">
            <v>0</v>
          </cell>
          <cell r="N533">
            <v>0</v>
          </cell>
          <cell r="O533">
            <v>0</v>
          </cell>
          <cell r="P533">
            <v>3816326</v>
          </cell>
        </row>
        <row r="536">
          <cell r="A536" t="str">
            <v>J.</v>
          </cell>
          <cell r="B536" t="str">
            <v>U/G CONDUIT BANK</v>
          </cell>
          <cell r="F536">
            <v>0</v>
          </cell>
          <cell r="H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</row>
        <row r="538">
          <cell r="A538" t="str">
            <v>J.1</v>
          </cell>
          <cell r="B538" t="str">
            <v>U/G CONDUIT BANK FOR TEL., P/P, CCTV, APS</v>
          </cell>
          <cell r="F538">
            <v>0</v>
          </cell>
          <cell r="H538">
            <v>0</v>
          </cell>
          <cell r="J538">
            <v>0</v>
          </cell>
          <cell r="K538">
            <v>0</v>
          </cell>
          <cell r="L538">
            <v>0</v>
          </cell>
          <cell r="M538">
            <v>0</v>
          </cell>
          <cell r="N538">
            <v>0</v>
          </cell>
          <cell r="O538">
            <v>0</v>
          </cell>
          <cell r="P538">
            <v>0</v>
          </cell>
        </row>
        <row r="539">
          <cell r="A539" t="str">
            <v>J.1.1</v>
          </cell>
          <cell r="B539" t="str">
            <v xml:space="preserve"> PVC CONDUIT, THICK WALL, CNS1302 SCH. B , 1"</v>
          </cell>
          <cell r="C539">
            <v>800</v>
          </cell>
          <cell r="D539" t="str">
            <v>M</v>
          </cell>
          <cell r="E539">
            <v>16</v>
          </cell>
          <cell r="F539">
            <v>12800</v>
          </cell>
          <cell r="H539">
            <v>0</v>
          </cell>
          <cell r="I539">
            <v>0.22</v>
          </cell>
          <cell r="J539">
            <v>176</v>
          </cell>
          <cell r="K539">
            <v>16</v>
          </cell>
          <cell r="L539">
            <v>12800</v>
          </cell>
          <cell r="M539">
            <v>0</v>
          </cell>
          <cell r="N539">
            <v>0</v>
          </cell>
          <cell r="O539">
            <v>62</v>
          </cell>
          <cell r="P539">
            <v>49600</v>
          </cell>
        </row>
        <row r="540">
          <cell r="A540" t="str">
            <v>J.1.2</v>
          </cell>
          <cell r="B540" t="str">
            <v xml:space="preserve"> PVC CONDUIT, THICK WALL, CNS1302 SCH. B , 2"</v>
          </cell>
          <cell r="C540">
            <v>22000</v>
          </cell>
          <cell r="D540" t="str">
            <v>M</v>
          </cell>
          <cell r="E540">
            <v>38</v>
          </cell>
          <cell r="F540">
            <v>836000</v>
          </cell>
          <cell r="H540">
            <v>0</v>
          </cell>
          <cell r="I540">
            <v>0.3</v>
          </cell>
          <cell r="J540">
            <v>6600</v>
          </cell>
          <cell r="K540">
            <v>38</v>
          </cell>
          <cell r="L540">
            <v>836000</v>
          </cell>
          <cell r="M540">
            <v>0</v>
          </cell>
          <cell r="N540">
            <v>0</v>
          </cell>
          <cell r="O540">
            <v>84</v>
          </cell>
          <cell r="P540">
            <v>1848000</v>
          </cell>
        </row>
        <row r="541">
          <cell r="A541" t="str">
            <v>J.1.3</v>
          </cell>
          <cell r="B541" t="str">
            <v xml:space="preserve"> PVC CONDUIT, THICK WALL, CNS1302 SCH. B , 4"</v>
          </cell>
          <cell r="C541">
            <v>16500</v>
          </cell>
          <cell r="D541" t="str">
            <v>M</v>
          </cell>
          <cell r="E541">
            <v>128</v>
          </cell>
          <cell r="F541">
            <v>2112000</v>
          </cell>
          <cell r="H541">
            <v>0</v>
          </cell>
          <cell r="I541">
            <v>0.43</v>
          </cell>
          <cell r="J541">
            <v>7095</v>
          </cell>
          <cell r="K541">
            <v>128</v>
          </cell>
          <cell r="L541">
            <v>2112000</v>
          </cell>
          <cell r="M541">
            <v>0</v>
          </cell>
          <cell r="N541">
            <v>0</v>
          </cell>
          <cell r="O541">
            <v>120</v>
          </cell>
          <cell r="P541">
            <v>1980000</v>
          </cell>
        </row>
        <row r="542">
          <cell r="A542" t="str">
            <v>J.1.4</v>
          </cell>
          <cell r="B542" t="str">
            <v xml:space="preserve"> PVC CONDUIT, THICK WALL, CNS1302 SCH. B , 6"</v>
          </cell>
          <cell r="C542">
            <v>8000</v>
          </cell>
          <cell r="D542" t="str">
            <v>M</v>
          </cell>
          <cell r="E542">
            <v>242</v>
          </cell>
          <cell r="F542">
            <v>1936000</v>
          </cell>
          <cell r="H542">
            <v>0</v>
          </cell>
          <cell r="I542">
            <v>0.68</v>
          </cell>
          <cell r="J542">
            <v>5440</v>
          </cell>
          <cell r="K542">
            <v>242</v>
          </cell>
          <cell r="L542">
            <v>1936000</v>
          </cell>
          <cell r="M542">
            <v>0</v>
          </cell>
          <cell r="N542">
            <v>0</v>
          </cell>
          <cell r="O542">
            <v>190</v>
          </cell>
          <cell r="P542">
            <v>1520000</v>
          </cell>
        </row>
        <row r="543">
          <cell r="A543" t="str">
            <v>J.1.5</v>
          </cell>
          <cell r="B543" t="str">
            <v xml:space="preserve"> EXCAVATION</v>
          </cell>
          <cell r="C543">
            <v>7000</v>
          </cell>
          <cell r="D543" t="str">
            <v>M3</v>
          </cell>
          <cell r="E543" t="str">
            <v>M+L</v>
          </cell>
          <cell r="F543" t="str">
            <v>M+L</v>
          </cell>
          <cell r="H543">
            <v>0</v>
          </cell>
          <cell r="J543">
            <v>0</v>
          </cell>
          <cell r="K543" t="str">
            <v>M+L</v>
          </cell>
          <cell r="L543" t="str">
            <v>M+L</v>
          </cell>
          <cell r="M543">
            <v>0</v>
          </cell>
          <cell r="N543">
            <v>0</v>
          </cell>
          <cell r="O543">
            <v>60</v>
          </cell>
          <cell r="P543">
            <v>420000</v>
          </cell>
        </row>
        <row r="544">
          <cell r="A544" t="str">
            <v>J.1.6</v>
          </cell>
          <cell r="B544" t="str">
            <v xml:space="preserve"> BACKFILL</v>
          </cell>
          <cell r="C544">
            <v>5100</v>
          </cell>
          <cell r="D544" t="str">
            <v>M3</v>
          </cell>
          <cell r="E544" t="str">
            <v>M+L</v>
          </cell>
          <cell r="F544" t="str">
            <v>M+L</v>
          </cell>
          <cell r="H544">
            <v>0</v>
          </cell>
          <cell r="J544">
            <v>0</v>
          </cell>
          <cell r="K544" t="str">
            <v>M+L</v>
          </cell>
          <cell r="L544" t="str">
            <v>M+L</v>
          </cell>
          <cell r="M544">
            <v>0</v>
          </cell>
          <cell r="N544">
            <v>0</v>
          </cell>
          <cell r="O544">
            <v>100</v>
          </cell>
          <cell r="P544">
            <v>510000</v>
          </cell>
        </row>
        <row r="545">
          <cell r="A545" t="str">
            <v>J.1.7</v>
          </cell>
          <cell r="B545" t="str">
            <v xml:space="preserve"> CONCRETE FOR DUCT BANK 2000 PSI</v>
          </cell>
          <cell r="C545">
            <v>1900</v>
          </cell>
          <cell r="D545" t="str">
            <v>M3</v>
          </cell>
          <cell r="E545" t="str">
            <v>M+L</v>
          </cell>
          <cell r="F545" t="str">
            <v>M+L</v>
          </cell>
          <cell r="H545">
            <v>0</v>
          </cell>
          <cell r="J545">
            <v>0</v>
          </cell>
          <cell r="K545" t="str">
            <v>M+L</v>
          </cell>
          <cell r="L545" t="str">
            <v>M+L</v>
          </cell>
          <cell r="M545">
            <v>0</v>
          </cell>
          <cell r="N545">
            <v>0</v>
          </cell>
          <cell r="O545">
            <v>1700</v>
          </cell>
          <cell r="P545">
            <v>3230000</v>
          </cell>
        </row>
        <row r="546">
          <cell r="A546" t="str">
            <v>J.1.8</v>
          </cell>
          <cell r="B546" t="str">
            <v xml:space="preserve"> RED COLORED OXIDE</v>
          </cell>
          <cell r="C546">
            <v>17100</v>
          </cell>
          <cell r="D546" t="str">
            <v>KG</v>
          </cell>
          <cell r="E546" t="str">
            <v>M+L</v>
          </cell>
          <cell r="F546" t="str">
            <v>M+L</v>
          </cell>
          <cell r="H546">
            <v>0</v>
          </cell>
          <cell r="J546">
            <v>0</v>
          </cell>
          <cell r="K546" t="str">
            <v>M+L</v>
          </cell>
          <cell r="L546" t="str">
            <v>M+L</v>
          </cell>
          <cell r="M546">
            <v>0</v>
          </cell>
          <cell r="N546">
            <v>0</v>
          </cell>
          <cell r="O546">
            <v>60</v>
          </cell>
          <cell r="P546">
            <v>1026000</v>
          </cell>
        </row>
        <row r="547">
          <cell r="A547" t="str">
            <v>J.1.9</v>
          </cell>
          <cell r="B547" t="str">
            <v xml:space="preserve"> DISPOSAL</v>
          </cell>
          <cell r="C547">
            <v>1900</v>
          </cell>
          <cell r="D547" t="str">
            <v>M3</v>
          </cell>
          <cell r="E547" t="str">
            <v>M+L</v>
          </cell>
          <cell r="F547" t="str">
            <v>M+L</v>
          </cell>
          <cell r="H547">
            <v>0</v>
          </cell>
          <cell r="J547">
            <v>0</v>
          </cell>
          <cell r="K547" t="str">
            <v>M+L</v>
          </cell>
          <cell r="L547" t="str">
            <v>M+L</v>
          </cell>
          <cell r="M547">
            <v>0</v>
          </cell>
          <cell r="N547">
            <v>0</v>
          </cell>
          <cell r="O547">
            <v>220</v>
          </cell>
          <cell r="P547">
            <v>418000</v>
          </cell>
        </row>
        <row r="548">
          <cell r="A548" t="str">
            <v>J.1.10</v>
          </cell>
          <cell r="B548" t="str">
            <v xml:space="preserve"> FORMWORK</v>
          </cell>
          <cell r="C548">
            <v>5200</v>
          </cell>
          <cell r="D548" t="str">
            <v>M2</v>
          </cell>
          <cell r="E548" t="str">
            <v>M+L</v>
          </cell>
          <cell r="F548" t="str">
            <v>M+L</v>
          </cell>
          <cell r="H548">
            <v>0</v>
          </cell>
          <cell r="J548">
            <v>0</v>
          </cell>
          <cell r="K548" t="str">
            <v>M+L</v>
          </cell>
          <cell r="L548" t="str">
            <v>M+L</v>
          </cell>
          <cell r="M548">
            <v>0</v>
          </cell>
          <cell r="N548">
            <v>0</v>
          </cell>
          <cell r="O548">
            <v>360</v>
          </cell>
          <cell r="P548">
            <v>1872000</v>
          </cell>
        </row>
        <row r="549">
          <cell r="A549" t="str">
            <v>J.1.11</v>
          </cell>
          <cell r="B549" t="str">
            <v xml:space="preserve"> RE-BAR</v>
          </cell>
          <cell r="C549">
            <v>36500</v>
          </cell>
          <cell r="D549" t="str">
            <v>KG</v>
          </cell>
          <cell r="E549" t="str">
            <v>M+L</v>
          </cell>
          <cell r="F549" t="str">
            <v>M+L</v>
          </cell>
          <cell r="H549">
            <v>0</v>
          </cell>
          <cell r="J549">
            <v>0</v>
          </cell>
          <cell r="K549" t="str">
            <v>M+L</v>
          </cell>
          <cell r="L549" t="str">
            <v>M+L</v>
          </cell>
          <cell r="M549">
            <v>0</v>
          </cell>
          <cell r="N549">
            <v>0</v>
          </cell>
          <cell r="O549">
            <v>16</v>
          </cell>
          <cell r="P549">
            <v>584000</v>
          </cell>
        </row>
        <row r="550">
          <cell r="A550" t="str">
            <v>J.1.12</v>
          </cell>
          <cell r="B550" t="str">
            <v xml:space="preserve"> MAN-HOLE, 2,000 L x 2,000 W x 2,000 D</v>
          </cell>
          <cell r="C550">
            <v>24</v>
          </cell>
          <cell r="D550" t="str">
            <v>SET</v>
          </cell>
          <cell r="E550" t="str">
            <v>M+L</v>
          </cell>
          <cell r="F550" t="str">
            <v>M+L</v>
          </cell>
          <cell r="H550">
            <v>0</v>
          </cell>
          <cell r="J550">
            <v>0</v>
          </cell>
          <cell r="K550" t="str">
            <v>M+L</v>
          </cell>
          <cell r="L550" t="str">
            <v>M+L</v>
          </cell>
          <cell r="M550">
            <v>0</v>
          </cell>
          <cell r="N550">
            <v>0</v>
          </cell>
          <cell r="O550">
            <v>65000</v>
          </cell>
          <cell r="P550">
            <v>1560000</v>
          </cell>
        </row>
        <row r="551">
          <cell r="A551" t="str">
            <v>J.1.13</v>
          </cell>
          <cell r="B551" t="str">
            <v xml:space="preserve"> MAN-HOLE, 1,500 L x 1,500 W x 2,000 D</v>
          </cell>
          <cell r="C551">
            <v>0</v>
          </cell>
          <cell r="D551" t="str">
            <v>SET</v>
          </cell>
          <cell r="E551" t="str">
            <v>M+L</v>
          </cell>
          <cell r="F551" t="str">
            <v>M+L</v>
          </cell>
          <cell r="H551">
            <v>0</v>
          </cell>
          <cell r="J551">
            <v>0</v>
          </cell>
          <cell r="K551" t="str">
            <v>M+L</v>
          </cell>
          <cell r="L551" t="str">
            <v>M+L</v>
          </cell>
          <cell r="M551">
            <v>0</v>
          </cell>
          <cell r="N551">
            <v>0</v>
          </cell>
          <cell r="O551">
            <v>52000</v>
          </cell>
          <cell r="P551">
            <v>0</v>
          </cell>
        </row>
        <row r="552">
          <cell r="A552" t="str">
            <v>J.1.14</v>
          </cell>
          <cell r="B552" t="str">
            <v xml:space="preserve"> COMPOND FOR WATER SEALING(IN MH.)</v>
          </cell>
          <cell r="C552">
            <v>2500</v>
          </cell>
          <cell r="D552" t="str">
            <v>KG</v>
          </cell>
          <cell r="E552" t="str">
            <v>M+L</v>
          </cell>
          <cell r="F552" t="str">
            <v>M+L</v>
          </cell>
          <cell r="H552">
            <v>0</v>
          </cell>
          <cell r="J552">
            <v>0</v>
          </cell>
          <cell r="K552" t="str">
            <v>M+L</v>
          </cell>
          <cell r="L552" t="str">
            <v>M+L</v>
          </cell>
          <cell r="M552">
            <v>0</v>
          </cell>
          <cell r="N552">
            <v>0</v>
          </cell>
          <cell r="O552">
            <v>200</v>
          </cell>
          <cell r="P552">
            <v>500000</v>
          </cell>
        </row>
        <row r="553">
          <cell r="B553" t="str">
            <v>SUB-TOTAL : (J.1)</v>
          </cell>
          <cell r="F553">
            <v>4896800</v>
          </cell>
          <cell r="J553">
            <v>19311</v>
          </cell>
          <cell r="L553">
            <v>4896800</v>
          </cell>
          <cell r="P553">
            <v>15517600</v>
          </cell>
        </row>
        <row r="555">
          <cell r="A555" t="str">
            <v>J.2</v>
          </cell>
          <cell r="B555" t="str">
            <v>U/G CONDUIT BANK FOR TEL., P/P, CCTV, APS</v>
          </cell>
          <cell r="F555">
            <v>0</v>
          </cell>
          <cell r="H555">
            <v>0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</row>
        <row r="556">
          <cell r="A556" t="str">
            <v>J.2.1</v>
          </cell>
          <cell r="B556" t="str">
            <v xml:space="preserve"> PVC CONDUIT, THICK WALL, CNS1302 SCH. B , 1"</v>
          </cell>
          <cell r="C556">
            <v>1000</v>
          </cell>
          <cell r="D556" t="str">
            <v>M</v>
          </cell>
          <cell r="E556">
            <v>16</v>
          </cell>
          <cell r="F556">
            <v>16000</v>
          </cell>
          <cell r="H556">
            <v>0</v>
          </cell>
          <cell r="I556">
            <v>0.22</v>
          </cell>
          <cell r="J556">
            <v>220</v>
          </cell>
          <cell r="K556">
            <v>16</v>
          </cell>
          <cell r="L556">
            <v>16000</v>
          </cell>
          <cell r="M556">
            <v>0</v>
          </cell>
          <cell r="N556">
            <v>0</v>
          </cell>
          <cell r="O556">
            <v>62</v>
          </cell>
          <cell r="P556">
            <v>62000</v>
          </cell>
        </row>
        <row r="557">
          <cell r="A557" t="str">
            <v>J.2.2</v>
          </cell>
          <cell r="B557" t="str">
            <v xml:space="preserve"> PVC CONDUIT, THICK WALL, CNS1302 SCH. B , 2"</v>
          </cell>
          <cell r="C557">
            <v>26000</v>
          </cell>
          <cell r="D557" t="str">
            <v>M</v>
          </cell>
          <cell r="E557">
            <v>38</v>
          </cell>
          <cell r="F557">
            <v>988000</v>
          </cell>
          <cell r="H557">
            <v>0</v>
          </cell>
          <cell r="I557">
            <v>0.3</v>
          </cell>
          <cell r="J557">
            <v>7800</v>
          </cell>
          <cell r="K557">
            <v>38</v>
          </cell>
          <cell r="L557">
            <v>988000</v>
          </cell>
          <cell r="M557">
            <v>0</v>
          </cell>
          <cell r="N557">
            <v>0</v>
          </cell>
          <cell r="O557">
            <v>84</v>
          </cell>
          <cell r="P557">
            <v>2184000</v>
          </cell>
        </row>
        <row r="558">
          <cell r="A558" t="str">
            <v>J.2.3</v>
          </cell>
          <cell r="B558" t="str">
            <v xml:space="preserve"> EXCAVATION</v>
          </cell>
          <cell r="C558">
            <v>3500</v>
          </cell>
          <cell r="D558" t="str">
            <v>M3</v>
          </cell>
          <cell r="E558" t="str">
            <v>M+L</v>
          </cell>
          <cell r="F558" t="str">
            <v>M+L</v>
          </cell>
          <cell r="H558">
            <v>0</v>
          </cell>
          <cell r="J558">
            <v>0</v>
          </cell>
          <cell r="K558" t="str">
            <v>M+L</v>
          </cell>
          <cell r="L558" t="str">
            <v>M+L</v>
          </cell>
          <cell r="M558">
            <v>0</v>
          </cell>
          <cell r="N558">
            <v>0</v>
          </cell>
          <cell r="O558">
            <v>60</v>
          </cell>
          <cell r="P558">
            <v>210000</v>
          </cell>
        </row>
        <row r="559">
          <cell r="A559" t="str">
            <v>J.2.4</v>
          </cell>
          <cell r="B559" t="str">
            <v xml:space="preserve"> BACKFILL</v>
          </cell>
          <cell r="C559">
            <v>2550</v>
          </cell>
          <cell r="D559" t="str">
            <v>M3</v>
          </cell>
          <cell r="E559" t="str">
            <v>M+L</v>
          </cell>
          <cell r="F559" t="str">
            <v>M+L</v>
          </cell>
          <cell r="H559">
            <v>0</v>
          </cell>
          <cell r="J559">
            <v>0</v>
          </cell>
          <cell r="K559" t="str">
            <v>M+L</v>
          </cell>
          <cell r="L559" t="str">
            <v>M+L</v>
          </cell>
          <cell r="M559">
            <v>0</v>
          </cell>
          <cell r="N559">
            <v>0</v>
          </cell>
          <cell r="O559">
            <v>100</v>
          </cell>
          <cell r="P559">
            <v>255000</v>
          </cell>
        </row>
        <row r="560">
          <cell r="A560" t="str">
            <v>J.2.5</v>
          </cell>
          <cell r="B560" t="str">
            <v xml:space="preserve"> CONCRETE FOR DUCT BANK 2000 PSI</v>
          </cell>
          <cell r="C560">
            <v>950</v>
          </cell>
          <cell r="D560" t="str">
            <v>M3</v>
          </cell>
          <cell r="E560" t="str">
            <v>M+L</v>
          </cell>
          <cell r="F560" t="str">
            <v>M+L</v>
          </cell>
          <cell r="H560">
            <v>0</v>
          </cell>
          <cell r="J560">
            <v>0</v>
          </cell>
          <cell r="K560" t="str">
            <v>M+L</v>
          </cell>
          <cell r="L560" t="str">
            <v>M+L</v>
          </cell>
          <cell r="M560">
            <v>0</v>
          </cell>
          <cell r="N560">
            <v>0</v>
          </cell>
          <cell r="O560">
            <v>1700</v>
          </cell>
          <cell r="P560">
            <v>1615000</v>
          </cell>
        </row>
        <row r="561">
          <cell r="A561" t="str">
            <v>J.2.6</v>
          </cell>
          <cell r="B561" t="str">
            <v xml:space="preserve"> RED COLORED OXIDE</v>
          </cell>
          <cell r="C561">
            <v>8550</v>
          </cell>
          <cell r="D561" t="str">
            <v>KG</v>
          </cell>
          <cell r="E561" t="str">
            <v>M+L</v>
          </cell>
          <cell r="F561" t="str">
            <v>M+L</v>
          </cell>
          <cell r="H561">
            <v>0</v>
          </cell>
          <cell r="J561">
            <v>0</v>
          </cell>
          <cell r="K561" t="str">
            <v>M+L</v>
          </cell>
          <cell r="L561" t="str">
            <v>M+L</v>
          </cell>
          <cell r="M561">
            <v>0</v>
          </cell>
          <cell r="N561">
            <v>0</v>
          </cell>
          <cell r="O561">
            <v>60</v>
          </cell>
          <cell r="P561">
            <v>513000</v>
          </cell>
        </row>
        <row r="562">
          <cell r="A562" t="str">
            <v>J.2.7</v>
          </cell>
          <cell r="B562" t="str">
            <v xml:space="preserve"> DISPOSAL</v>
          </cell>
          <cell r="C562">
            <v>950</v>
          </cell>
          <cell r="D562" t="str">
            <v>M3</v>
          </cell>
          <cell r="E562" t="str">
            <v>M+L</v>
          </cell>
          <cell r="F562" t="str">
            <v>M+L</v>
          </cell>
          <cell r="H562">
            <v>0</v>
          </cell>
          <cell r="J562">
            <v>0</v>
          </cell>
          <cell r="K562" t="str">
            <v>M+L</v>
          </cell>
          <cell r="L562" t="str">
            <v>M+L</v>
          </cell>
          <cell r="M562">
            <v>0</v>
          </cell>
          <cell r="N562">
            <v>0</v>
          </cell>
          <cell r="O562">
            <v>220</v>
          </cell>
          <cell r="P562">
            <v>209000</v>
          </cell>
        </row>
        <row r="563">
          <cell r="A563" t="str">
            <v>J.2.8</v>
          </cell>
          <cell r="B563" t="str">
            <v xml:space="preserve"> FORMWORK</v>
          </cell>
          <cell r="C563">
            <v>2000</v>
          </cell>
          <cell r="D563" t="str">
            <v>M2</v>
          </cell>
          <cell r="E563" t="str">
            <v>M+L</v>
          </cell>
          <cell r="F563" t="str">
            <v>M+L</v>
          </cell>
          <cell r="H563">
            <v>0</v>
          </cell>
          <cell r="J563">
            <v>0</v>
          </cell>
          <cell r="K563" t="str">
            <v>M+L</v>
          </cell>
          <cell r="L563" t="str">
            <v>M+L</v>
          </cell>
          <cell r="M563">
            <v>0</v>
          </cell>
          <cell r="N563">
            <v>0</v>
          </cell>
          <cell r="O563">
            <v>360</v>
          </cell>
          <cell r="P563">
            <v>720000</v>
          </cell>
        </row>
        <row r="564">
          <cell r="A564" t="str">
            <v>J.2.9</v>
          </cell>
          <cell r="B564" t="str">
            <v xml:space="preserve"> RE-BAR</v>
          </cell>
          <cell r="C564">
            <v>18250</v>
          </cell>
          <cell r="D564" t="str">
            <v>KG</v>
          </cell>
          <cell r="E564" t="str">
            <v>M+L</v>
          </cell>
          <cell r="F564" t="str">
            <v>M+L</v>
          </cell>
          <cell r="H564">
            <v>0</v>
          </cell>
          <cell r="J564">
            <v>0</v>
          </cell>
          <cell r="K564" t="str">
            <v>M+L</v>
          </cell>
          <cell r="L564" t="str">
            <v>M+L</v>
          </cell>
          <cell r="M564">
            <v>0</v>
          </cell>
          <cell r="N564">
            <v>0</v>
          </cell>
          <cell r="O564">
            <v>16</v>
          </cell>
          <cell r="P564">
            <v>292000</v>
          </cell>
        </row>
        <row r="565">
          <cell r="A565" t="str">
            <v>J.2.10</v>
          </cell>
          <cell r="B565" t="str">
            <v xml:space="preserve"> MAN-HOLE, (與儀控共用)</v>
          </cell>
          <cell r="C565">
            <v>0</v>
          </cell>
          <cell r="D565" t="str">
            <v>SET</v>
          </cell>
          <cell r="P565">
            <v>0</v>
          </cell>
        </row>
        <row r="566">
          <cell r="A566" t="str">
            <v>J.2.11</v>
          </cell>
          <cell r="B566" t="str">
            <v xml:space="preserve"> HAND HOLE, 1200Lx1000Wx1200D</v>
          </cell>
          <cell r="C566">
            <v>7</v>
          </cell>
          <cell r="D566" t="str">
            <v>SET</v>
          </cell>
          <cell r="E566" t="str">
            <v>M+L</v>
          </cell>
          <cell r="F566" t="str">
            <v>M+L</v>
          </cell>
          <cell r="H566">
            <v>0</v>
          </cell>
          <cell r="J566">
            <v>0</v>
          </cell>
          <cell r="K566" t="str">
            <v>M+L</v>
          </cell>
          <cell r="L566" t="str">
            <v>M+L</v>
          </cell>
          <cell r="M566">
            <v>0</v>
          </cell>
          <cell r="N566">
            <v>0</v>
          </cell>
          <cell r="O566">
            <v>18000</v>
          </cell>
          <cell r="P566">
            <v>126000</v>
          </cell>
        </row>
        <row r="567">
          <cell r="A567" t="str">
            <v>J.2.12</v>
          </cell>
          <cell r="B567" t="str">
            <v xml:space="preserve"> COMPOND FOR WATER SEALING(IN MH.)</v>
          </cell>
          <cell r="C567">
            <v>1250</v>
          </cell>
          <cell r="D567" t="str">
            <v>KG</v>
          </cell>
          <cell r="E567" t="str">
            <v>M+L</v>
          </cell>
          <cell r="F567" t="str">
            <v>M+L</v>
          </cell>
          <cell r="H567">
            <v>0</v>
          </cell>
          <cell r="J567">
            <v>0</v>
          </cell>
          <cell r="K567" t="str">
            <v>M+L</v>
          </cell>
          <cell r="L567" t="str">
            <v>M+L</v>
          </cell>
          <cell r="M567">
            <v>0</v>
          </cell>
          <cell r="N567">
            <v>0</v>
          </cell>
          <cell r="O567">
            <v>200</v>
          </cell>
          <cell r="P567">
            <v>250000</v>
          </cell>
        </row>
        <row r="568">
          <cell r="B568" t="str">
            <v>SUB-TOTAL : (J.2)</v>
          </cell>
          <cell r="F568">
            <v>1004000</v>
          </cell>
          <cell r="J568">
            <v>8020</v>
          </cell>
          <cell r="L568">
            <v>1004000</v>
          </cell>
          <cell r="P568">
            <v>6436000</v>
          </cell>
        </row>
        <row r="569">
          <cell r="F569">
            <v>0</v>
          </cell>
          <cell r="H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</row>
        <row r="570">
          <cell r="B570" t="str">
            <v>SUB-TOTAL : (J)</v>
          </cell>
          <cell r="F570">
            <v>5900800</v>
          </cell>
          <cell r="H570">
            <v>0</v>
          </cell>
          <cell r="J570">
            <v>27331</v>
          </cell>
          <cell r="K570">
            <v>0</v>
          </cell>
          <cell r="L570">
            <v>5900800</v>
          </cell>
          <cell r="M570">
            <v>0</v>
          </cell>
          <cell r="N570">
            <v>0</v>
          </cell>
          <cell r="O570">
            <v>0</v>
          </cell>
          <cell r="P570">
            <v>21953600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unctional Evaluation REV.1"/>
      <sheetName val="4.1 (2)"/>
      <sheetName val="4.2"/>
      <sheetName val="4.3"/>
      <sheetName val="4.4"/>
      <sheetName val="4.5"/>
      <sheetName val="4.6"/>
      <sheetName val="4.7"/>
      <sheetName val="4.8"/>
      <sheetName val="4.9"/>
      <sheetName val="ELECTRICAL MTO REV.1"/>
      <sheetName val="ELECTRICAL MTO REV.0"/>
      <sheetName val="4.1"/>
      <sheetName val="BULK"/>
      <sheetName val="PANEL"/>
      <sheetName val="testpackge"/>
      <sheetName val="PUNCH LIST"/>
      <sheetName val="Flushing"/>
      <sheetName val="Data"/>
      <sheetName val="SUM"/>
      <sheetName val="List line"/>
      <sheetName val="XL4Popp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FP003E"/>
      <sheetName val="TOTAL"/>
      <sheetName val="Pivot(Silicate)"/>
      <sheetName val="Pivot(RockWool)"/>
      <sheetName val="Pivot(Form Glass)"/>
      <sheetName val="Pivot(Urethan)"/>
      <sheetName val="Pivot(Glass Wool)"/>
      <sheetName val="ROCK WOOL"/>
      <sheetName val="SILICATE"/>
      <sheetName val="Sheet1"/>
      <sheetName val="XL4Poppy"/>
      <sheetName val="VV-NTKL MUONG DOT 3"/>
      <sheetName val="CAPTHOAT"/>
      <sheetName val="kl lap nha kho "/>
      <sheetName val="KL LAP TH KHO"/>
      <sheetName val="kl chi tiet kho3"/>
      <sheetName val="kl th kho3"/>
      <sheetName val="VV-NTKL NHA KHO DOT 2"/>
      <sheetName val="kl th sxc3"/>
      <sheetName val="kl ct sxc3"/>
      <sheetName val="klthep"/>
      <sheetName val="hoc han"/>
      <sheetName val=" thoat nuoc nc"/>
      <sheetName val="cap thoat nuoc"/>
      <sheetName val="00000000"/>
      <sheetName val="10000000"/>
      <sheetName val="Pi6ot(Urethan)"/>
      <sheetName val="Bang VL"/>
      <sheetName val="VL(No V-c)"/>
      <sheetName val="He so"/>
      <sheetName val="PL Vua"/>
      <sheetName val="Chitieu-dam cac loai"/>
      <sheetName val="DG Dam"/>
      <sheetName val="DG chung"/>
      <sheetName val="DGdg"/>
      <sheetName val="VL-dac chung"/>
      <sheetName val="CocKN1m"/>
      <sheetName val="Coc40x40cm"/>
      <sheetName val="CT 1md &amp; dau cong"/>
      <sheetName val="Tong hop"/>
      <sheetName val="CT cong"/>
      <sheetName val="dg cong"/>
      <sheetName val="THANG1"/>
      <sheetName val="THANG2"/>
      <sheetName val="THANG3"/>
      <sheetName val="THANG4"/>
      <sheetName val="THANG5"/>
      <sheetName val="THANG6"/>
      <sheetName val="THANG7"/>
      <sheetName val="THANG 8"/>
      <sheetName val="Sheet9"/>
      <sheetName val="Sheet8"/>
      <sheetName val="Sheet7"/>
      <sheetName val="Sheet6"/>
      <sheetName val="Sheet5"/>
      <sheetName val="Sheet4"/>
      <sheetName val="Sheet3"/>
      <sheetName val="Sheet2"/>
      <sheetName val="Outlets"/>
      <sheetName val="PG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0EED64-7AB2-4D17-ABBC-F75CCA222FE0}">
  <dimension ref="A1:AS11"/>
  <sheetViews>
    <sheetView tabSelected="1" view="pageBreakPreview" zoomScale="85" zoomScaleNormal="85" zoomScaleSheetLayoutView="85" zoomScalePageLayoutView="70" workbookViewId="0">
      <selection activeCell="H7" sqref="H7"/>
    </sheetView>
  </sheetViews>
  <sheetFormatPr defaultColWidth="9" defaultRowHeight="15.6"/>
  <cols>
    <col min="1" max="1" width="6.09765625" style="30" customWidth="1"/>
    <col min="2" max="2" width="28.5" style="31" customWidth="1"/>
    <col min="3" max="3" width="17.5" style="31" customWidth="1"/>
    <col min="4" max="4" width="8.69921875" style="32" customWidth="1"/>
    <col min="5" max="5" width="8.19921875" style="2" customWidth="1"/>
    <col min="6" max="6" width="12.8984375" style="2" customWidth="1"/>
    <col min="7" max="7" width="19.59765625" style="2" customWidth="1"/>
    <col min="8" max="8" width="20.5" style="2" customWidth="1"/>
    <col min="9" max="9" width="18" style="31" customWidth="1"/>
    <col min="10" max="15" width="9" style="2"/>
    <col min="16" max="16" width="12.59765625" style="2" bestFit="1" customWidth="1"/>
    <col min="17" max="45" width="9" style="2"/>
    <col min="46" max="256" width="9" style="3"/>
    <col min="257" max="257" width="6.09765625" style="3" customWidth="1"/>
    <col min="258" max="258" width="28.5" style="3" customWidth="1"/>
    <col min="259" max="259" width="17.5" style="3" customWidth="1"/>
    <col min="260" max="260" width="8.69921875" style="3" customWidth="1"/>
    <col min="261" max="261" width="8.19921875" style="3" customWidth="1"/>
    <col min="262" max="262" width="12.8984375" style="3" customWidth="1"/>
    <col min="263" max="263" width="19.59765625" style="3" customWidth="1"/>
    <col min="264" max="264" width="20.5" style="3" customWidth="1"/>
    <col min="265" max="265" width="18" style="3" customWidth="1"/>
    <col min="266" max="271" width="9" style="3"/>
    <col min="272" max="272" width="12.59765625" style="3" bestFit="1" customWidth="1"/>
    <col min="273" max="512" width="9" style="3"/>
    <col min="513" max="513" width="6.09765625" style="3" customWidth="1"/>
    <col min="514" max="514" width="28.5" style="3" customWidth="1"/>
    <col min="515" max="515" width="17.5" style="3" customWidth="1"/>
    <col min="516" max="516" width="8.69921875" style="3" customWidth="1"/>
    <col min="517" max="517" width="8.19921875" style="3" customWidth="1"/>
    <col min="518" max="518" width="12.8984375" style="3" customWidth="1"/>
    <col min="519" max="519" width="19.59765625" style="3" customWidth="1"/>
    <col min="520" max="520" width="20.5" style="3" customWidth="1"/>
    <col min="521" max="521" width="18" style="3" customWidth="1"/>
    <col min="522" max="527" width="9" style="3"/>
    <col min="528" max="528" width="12.59765625" style="3" bestFit="1" customWidth="1"/>
    <col min="529" max="768" width="9" style="3"/>
    <col min="769" max="769" width="6.09765625" style="3" customWidth="1"/>
    <col min="770" max="770" width="28.5" style="3" customWidth="1"/>
    <col min="771" max="771" width="17.5" style="3" customWidth="1"/>
    <col min="772" max="772" width="8.69921875" style="3" customWidth="1"/>
    <col min="773" max="773" width="8.19921875" style="3" customWidth="1"/>
    <col min="774" max="774" width="12.8984375" style="3" customWidth="1"/>
    <col min="775" max="775" width="19.59765625" style="3" customWidth="1"/>
    <col min="776" max="776" width="20.5" style="3" customWidth="1"/>
    <col min="777" max="777" width="18" style="3" customWidth="1"/>
    <col min="778" max="783" width="9" style="3"/>
    <col min="784" max="784" width="12.59765625" style="3" bestFit="1" customWidth="1"/>
    <col min="785" max="1024" width="9" style="3"/>
    <col min="1025" max="1025" width="6.09765625" style="3" customWidth="1"/>
    <col min="1026" max="1026" width="28.5" style="3" customWidth="1"/>
    <col min="1027" max="1027" width="17.5" style="3" customWidth="1"/>
    <col min="1028" max="1028" width="8.69921875" style="3" customWidth="1"/>
    <col min="1029" max="1029" width="8.19921875" style="3" customWidth="1"/>
    <col min="1030" max="1030" width="12.8984375" style="3" customWidth="1"/>
    <col min="1031" max="1031" width="19.59765625" style="3" customWidth="1"/>
    <col min="1032" max="1032" width="20.5" style="3" customWidth="1"/>
    <col min="1033" max="1033" width="18" style="3" customWidth="1"/>
    <col min="1034" max="1039" width="9" style="3"/>
    <col min="1040" max="1040" width="12.59765625" style="3" bestFit="1" customWidth="1"/>
    <col min="1041" max="1280" width="9" style="3"/>
    <col min="1281" max="1281" width="6.09765625" style="3" customWidth="1"/>
    <col min="1282" max="1282" width="28.5" style="3" customWidth="1"/>
    <col min="1283" max="1283" width="17.5" style="3" customWidth="1"/>
    <col min="1284" max="1284" width="8.69921875" style="3" customWidth="1"/>
    <col min="1285" max="1285" width="8.19921875" style="3" customWidth="1"/>
    <col min="1286" max="1286" width="12.8984375" style="3" customWidth="1"/>
    <col min="1287" max="1287" width="19.59765625" style="3" customWidth="1"/>
    <col min="1288" max="1288" width="20.5" style="3" customWidth="1"/>
    <col min="1289" max="1289" width="18" style="3" customWidth="1"/>
    <col min="1290" max="1295" width="9" style="3"/>
    <col min="1296" max="1296" width="12.59765625" style="3" bestFit="1" customWidth="1"/>
    <col min="1297" max="1536" width="9" style="3"/>
    <col min="1537" max="1537" width="6.09765625" style="3" customWidth="1"/>
    <col min="1538" max="1538" width="28.5" style="3" customWidth="1"/>
    <col min="1539" max="1539" width="17.5" style="3" customWidth="1"/>
    <col min="1540" max="1540" width="8.69921875" style="3" customWidth="1"/>
    <col min="1541" max="1541" width="8.19921875" style="3" customWidth="1"/>
    <col min="1542" max="1542" width="12.8984375" style="3" customWidth="1"/>
    <col min="1543" max="1543" width="19.59765625" style="3" customWidth="1"/>
    <col min="1544" max="1544" width="20.5" style="3" customWidth="1"/>
    <col min="1545" max="1545" width="18" style="3" customWidth="1"/>
    <col min="1546" max="1551" width="9" style="3"/>
    <col min="1552" max="1552" width="12.59765625" style="3" bestFit="1" customWidth="1"/>
    <col min="1553" max="1792" width="9" style="3"/>
    <col min="1793" max="1793" width="6.09765625" style="3" customWidth="1"/>
    <col min="1794" max="1794" width="28.5" style="3" customWidth="1"/>
    <col min="1795" max="1795" width="17.5" style="3" customWidth="1"/>
    <col min="1796" max="1796" width="8.69921875" style="3" customWidth="1"/>
    <col min="1797" max="1797" width="8.19921875" style="3" customWidth="1"/>
    <col min="1798" max="1798" width="12.8984375" style="3" customWidth="1"/>
    <col min="1799" max="1799" width="19.59765625" style="3" customWidth="1"/>
    <col min="1800" max="1800" width="20.5" style="3" customWidth="1"/>
    <col min="1801" max="1801" width="18" style="3" customWidth="1"/>
    <col min="1802" max="1807" width="9" style="3"/>
    <col min="1808" max="1808" width="12.59765625" style="3" bestFit="1" customWidth="1"/>
    <col min="1809" max="2048" width="9" style="3"/>
    <col min="2049" max="2049" width="6.09765625" style="3" customWidth="1"/>
    <col min="2050" max="2050" width="28.5" style="3" customWidth="1"/>
    <col min="2051" max="2051" width="17.5" style="3" customWidth="1"/>
    <col min="2052" max="2052" width="8.69921875" style="3" customWidth="1"/>
    <col min="2053" max="2053" width="8.19921875" style="3" customWidth="1"/>
    <col min="2054" max="2054" width="12.8984375" style="3" customWidth="1"/>
    <col min="2055" max="2055" width="19.59765625" style="3" customWidth="1"/>
    <col min="2056" max="2056" width="20.5" style="3" customWidth="1"/>
    <col min="2057" max="2057" width="18" style="3" customWidth="1"/>
    <col min="2058" max="2063" width="9" style="3"/>
    <col min="2064" max="2064" width="12.59765625" style="3" bestFit="1" customWidth="1"/>
    <col min="2065" max="2304" width="9" style="3"/>
    <col min="2305" max="2305" width="6.09765625" style="3" customWidth="1"/>
    <col min="2306" max="2306" width="28.5" style="3" customWidth="1"/>
    <col min="2307" max="2307" width="17.5" style="3" customWidth="1"/>
    <col min="2308" max="2308" width="8.69921875" style="3" customWidth="1"/>
    <col min="2309" max="2309" width="8.19921875" style="3" customWidth="1"/>
    <col min="2310" max="2310" width="12.8984375" style="3" customWidth="1"/>
    <col min="2311" max="2311" width="19.59765625" style="3" customWidth="1"/>
    <col min="2312" max="2312" width="20.5" style="3" customWidth="1"/>
    <col min="2313" max="2313" width="18" style="3" customWidth="1"/>
    <col min="2314" max="2319" width="9" style="3"/>
    <col min="2320" max="2320" width="12.59765625" style="3" bestFit="1" customWidth="1"/>
    <col min="2321" max="2560" width="9" style="3"/>
    <col min="2561" max="2561" width="6.09765625" style="3" customWidth="1"/>
    <col min="2562" max="2562" width="28.5" style="3" customWidth="1"/>
    <col min="2563" max="2563" width="17.5" style="3" customWidth="1"/>
    <col min="2564" max="2564" width="8.69921875" style="3" customWidth="1"/>
    <col min="2565" max="2565" width="8.19921875" style="3" customWidth="1"/>
    <col min="2566" max="2566" width="12.8984375" style="3" customWidth="1"/>
    <col min="2567" max="2567" width="19.59765625" style="3" customWidth="1"/>
    <col min="2568" max="2568" width="20.5" style="3" customWidth="1"/>
    <col min="2569" max="2569" width="18" style="3" customWidth="1"/>
    <col min="2570" max="2575" width="9" style="3"/>
    <col min="2576" max="2576" width="12.59765625" style="3" bestFit="1" customWidth="1"/>
    <col min="2577" max="2816" width="9" style="3"/>
    <col min="2817" max="2817" width="6.09765625" style="3" customWidth="1"/>
    <col min="2818" max="2818" width="28.5" style="3" customWidth="1"/>
    <col min="2819" max="2819" width="17.5" style="3" customWidth="1"/>
    <col min="2820" max="2820" width="8.69921875" style="3" customWidth="1"/>
    <col min="2821" max="2821" width="8.19921875" style="3" customWidth="1"/>
    <col min="2822" max="2822" width="12.8984375" style="3" customWidth="1"/>
    <col min="2823" max="2823" width="19.59765625" style="3" customWidth="1"/>
    <col min="2824" max="2824" width="20.5" style="3" customWidth="1"/>
    <col min="2825" max="2825" width="18" style="3" customWidth="1"/>
    <col min="2826" max="2831" width="9" style="3"/>
    <col min="2832" max="2832" width="12.59765625" style="3" bestFit="1" customWidth="1"/>
    <col min="2833" max="3072" width="9" style="3"/>
    <col min="3073" max="3073" width="6.09765625" style="3" customWidth="1"/>
    <col min="3074" max="3074" width="28.5" style="3" customWidth="1"/>
    <col min="3075" max="3075" width="17.5" style="3" customWidth="1"/>
    <col min="3076" max="3076" width="8.69921875" style="3" customWidth="1"/>
    <col min="3077" max="3077" width="8.19921875" style="3" customWidth="1"/>
    <col min="3078" max="3078" width="12.8984375" style="3" customWidth="1"/>
    <col min="3079" max="3079" width="19.59765625" style="3" customWidth="1"/>
    <col min="3080" max="3080" width="20.5" style="3" customWidth="1"/>
    <col min="3081" max="3081" width="18" style="3" customWidth="1"/>
    <col min="3082" max="3087" width="9" style="3"/>
    <col min="3088" max="3088" width="12.59765625" style="3" bestFit="1" customWidth="1"/>
    <col min="3089" max="3328" width="9" style="3"/>
    <col min="3329" max="3329" width="6.09765625" style="3" customWidth="1"/>
    <col min="3330" max="3330" width="28.5" style="3" customWidth="1"/>
    <col min="3331" max="3331" width="17.5" style="3" customWidth="1"/>
    <col min="3332" max="3332" width="8.69921875" style="3" customWidth="1"/>
    <col min="3333" max="3333" width="8.19921875" style="3" customWidth="1"/>
    <col min="3334" max="3334" width="12.8984375" style="3" customWidth="1"/>
    <col min="3335" max="3335" width="19.59765625" style="3" customWidth="1"/>
    <col min="3336" max="3336" width="20.5" style="3" customWidth="1"/>
    <col min="3337" max="3337" width="18" style="3" customWidth="1"/>
    <col min="3338" max="3343" width="9" style="3"/>
    <col min="3344" max="3344" width="12.59765625" style="3" bestFit="1" customWidth="1"/>
    <col min="3345" max="3584" width="9" style="3"/>
    <col min="3585" max="3585" width="6.09765625" style="3" customWidth="1"/>
    <col min="3586" max="3586" width="28.5" style="3" customWidth="1"/>
    <col min="3587" max="3587" width="17.5" style="3" customWidth="1"/>
    <col min="3588" max="3588" width="8.69921875" style="3" customWidth="1"/>
    <col min="3589" max="3589" width="8.19921875" style="3" customWidth="1"/>
    <col min="3590" max="3590" width="12.8984375" style="3" customWidth="1"/>
    <col min="3591" max="3591" width="19.59765625" style="3" customWidth="1"/>
    <col min="3592" max="3592" width="20.5" style="3" customWidth="1"/>
    <col min="3593" max="3593" width="18" style="3" customWidth="1"/>
    <col min="3594" max="3599" width="9" style="3"/>
    <col min="3600" max="3600" width="12.59765625" style="3" bestFit="1" customWidth="1"/>
    <col min="3601" max="3840" width="9" style="3"/>
    <col min="3841" max="3841" width="6.09765625" style="3" customWidth="1"/>
    <col min="3842" max="3842" width="28.5" style="3" customWidth="1"/>
    <col min="3843" max="3843" width="17.5" style="3" customWidth="1"/>
    <col min="3844" max="3844" width="8.69921875" style="3" customWidth="1"/>
    <col min="3845" max="3845" width="8.19921875" style="3" customWidth="1"/>
    <col min="3846" max="3846" width="12.8984375" style="3" customWidth="1"/>
    <col min="3847" max="3847" width="19.59765625" style="3" customWidth="1"/>
    <col min="3848" max="3848" width="20.5" style="3" customWidth="1"/>
    <col min="3849" max="3849" width="18" style="3" customWidth="1"/>
    <col min="3850" max="3855" width="9" style="3"/>
    <col min="3856" max="3856" width="12.59765625" style="3" bestFit="1" customWidth="1"/>
    <col min="3857" max="4096" width="9" style="3"/>
    <col min="4097" max="4097" width="6.09765625" style="3" customWidth="1"/>
    <col min="4098" max="4098" width="28.5" style="3" customWidth="1"/>
    <col min="4099" max="4099" width="17.5" style="3" customWidth="1"/>
    <col min="4100" max="4100" width="8.69921875" style="3" customWidth="1"/>
    <col min="4101" max="4101" width="8.19921875" style="3" customWidth="1"/>
    <col min="4102" max="4102" width="12.8984375" style="3" customWidth="1"/>
    <col min="4103" max="4103" width="19.59765625" style="3" customWidth="1"/>
    <col min="4104" max="4104" width="20.5" style="3" customWidth="1"/>
    <col min="4105" max="4105" width="18" style="3" customWidth="1"/>
    <col min="4106" max="4111" width="9" style="3"/>
    <col min="4112" max="4112" width="12.59765625" style="3" bestFit="1" customWidth="1"/>
    <col min="4113" max="4352" width="9" style="3"/>
    <col min="4353" max="4353" width="6.09765625" style="3" customWidth="1"/>
    <col min="4354" max="4354" width="28.5" style="3" customWidth="1"/>
    <col min="4355" max="4355" width="17.5" style="3" customWidth="1"/>
    <col min="4356" max="4356" width="8.69921875" style="3" customWidth="1"/>
    <col min="4357" max="4357" width="8.19921875" style="3" customWidth="1"/>
    <col min="4358" max="4358" width="12.8984375" style="3" customWidth="1"/>
    <col min="4359" max="4359" width="19.59765625" style="3" customWidth="1"/>
    <col min="4360" max="4360" width="20.5" style="3" customWidth="1"/>
    <col min="4361" max="4361" width="18" style="3" customWidth="1"/>
    <col min="4362" max="4367" width="9" style="3"/>
    <col min="4368" max="4368" width="12.59765625" style="3" bestFit="1" customWidth="1"/>
    <col min="4369" max="4608" width="9" style="3"/>
    <col min="4609" max="4609" width="6.09765625" style="3" customWidth="1"/>
    <col min="4610" max="4610" width="28.5" style="3" customWidth="1"/>
    <col min="4611" max="4611" width="17.5" style="3" customWidth="1"/>
    <col min="4612" max="4612" width="8.69921875" style="3" customWidth="1"/>
    <col min="4613" max="4613" width="8.19921875" style="3" customWidth="1"/>
    <col min="4614" max="4614" width="12.8984375" style="3" customWidth="1"/>
    <col min="4615" max="4615" width="19.59765625" style="3" customWidth="1"/>
    <col min="4616" max="4616" width="20.5" style="3" customWidth="1"/>
    <col min="4617" max="4617" width="18" style="3" customWidth="1"/>
    <col min="4618" max="4623" width="9" style="3"/>
    <col min="4624" max="4624" width="12.59765625" style="3" bestFit="1" customWidth="1"/>
    <col min="4625" max="4864" width="9" style="3"/>
    <col min="4865" max="4865" width="6.09765625" style="3" customWidth="1"/>
    <col min="4866" max="4866" width="28.5" style="3" customWidth="1"/>
    <col min="4867" max="4867" width="17.5" style="3" customWidth="1"/>
    <col min="4868" max="4868" width="8.69921875" style="3" customWidth="1"/>
    <col min="4869" max="4869" width="8.19921875" style="3" customWidth="1"/>
    <col min="4870" max="4870" width="12.8984375" style="3" customWidth="1"/>
    <col min="4871" max="4871" width="19.59765625" style="3" customWidth="1"/>
    <col min="4872" max="4872" width="20.5" style="3" customWidth="1"/>
    <col min="4873" max="4873" width="18" style="3" customWidth="1"/>
    <col min="4874" max="4879" width="9" style="3"/>
    <col min="4880" max="4880" width="12.59765625" style="3" bestFit="1" customWidth="1"/>
    <col min="4881" max="5120" width="9" style="3"/>
    <col min="5121" max="5121" width="6.09765625" style="3" customWidth="1"/>
    <col min="5122" max="5122" width="28.5" style="3" customWidth="1"/>
    <col min="5123" max="5123" width="17.5" style="3" customWidth="1"/>
    <col min="5124" max="5124" width="8.69921875" style="3" customWidth="1"/>
    <col min="5125" max="5125" width="8.19921875" style="3" customWidth="1"/>
    <col min="5126" max="5126" width="12.8984375" style="3" customWidth="1"/>
    <col min="5127" max="5127" width="19.59765625" style="3" customWidth="1"/>
    <col min="5128" max="5128" width="20.5" style="3" customWidth="1"/>
    <col min="5129" max="5129" width="18" style="3" customWidth="1"/>
    <col min="5130" max="5135" width="9" style="3"/>
    <col min="5136" max="5136" width="12.59765625" style="3" bestFit="1" customWidth="1"/>
    <col min="5137" max="5376" width="9" style="3"/>
    <col min="5377" max="5377" width="6.09765625" style="3" customWidth="1"/>
    <col min="5378" max="5378" width="28.5" style="3" customWidth="1"/>
    <col min="5379" max="5379" width="17.5" style="3" customWidth="1"/>
    <col min="5380" max="5380" width="8.69921875" style="3" customWidth="1"/>
    <col min="5381" max="5381" width="8.19921875" style="3" customWidth="1"/>
    <col min="5382" max="5382" width="12.8984375" style="3" customWidth="1"/>
    <col min="5383" max="5383" width="19.59765625" style="3" customWidth="1"/>
    <col min="5384" max="5384" width="20.5" style="3" customWidth="1"/>
    <col min="5385" max="5385" width="18" style="3" customWidth="1"/>
    <col min="5386" max="5391" width="9" style="3"/>
    <col min="5392" max="5392" width="12.59765625" style="3" bestFit="1" customWidth="1"/>
    <col min="5393" max="5632" width="9" style="3"/>
    <col min="5633" max="5633" width="6.09765625" style="3" customWidth="1"/>
    <col min="5634" max="5634" width="28.5" style="3" customWidth="1"/>
    <col min="5635" max="5635" width="17.5" style="3" customWidth="1"/>
    <col min="5636" max="5636" width="8.69921875" style="3" customWidth="1"/>
    <col min="5637" max="5637" width="8.19921875" style="3" customWidth="1"/>
    <col min="5638" max="5638" width="12.8984375" style="3" customWidth="1"/>
    <col min="5639" max="5639" width="19.59765625" style="3" customWidth="1"/>
    <col min="5640" max="5640" width="20.5" style="3" customWidth="1"/>
    <col min="5641" max="5641" width="18" style="3" customWidth="1"/>
    <col min="5642" max="5647" width="9" style="3"/>
    <col min="5648" max="5648" width="12.59765625" style="3" bestFit="1" customWidth="1"/>
    <col min="5649" max="5888" width="9" style="3"/>
    <col min="5889" max="5889" width="6.09765625" style="3" customWidth="1"/>
    <col min="5890" max="5890" width="28.5" style="3" customWidth="1"/>
    <col min="5891" max="5891" width="17.5" style="3" customWidth="1"/>
    <col min="5892" max="5892" width="8.69921875" style="3" customWidth="1"/>
    <col min="5893" max="5893" width="8.19921875" style="3" customWidth="1"/>
    <col min="5894" max="5894" width="12.8984375" style="3" customWidth="1"/>
    <col min="5895" max="5895" width="19.59765625" style="3" customWidth="1"/>
    <col min="5896" max="5896" width="20.5" style="3" customWidth="1"/>
    <col min="5897" max="5897" width="18" style="3" customWidth="1"/>
    <col min="5898" max="5903" width="9" style="3"/>
    <col min="5904" max="5904" width="12.59765625" style="3" bestFit="1" customWidth="1"/>
    <col min="5905" max="6144" width="9" style="3"/>
    <col min="6145" max="6145" width="6.09765625" style="3" customWidth="1"/>
    <col min="6146" max="6146" width="28.5" style="3" customWidth="1"/>
    <col min="6147" max="6147" width="17.5" style="3" customWidth="1"/>
    <col min="6148" max="6148" width="8.69921875" style="3" customWidth="1"/>
    <col min="6149" max="6149" width="8.19921875" style="3" customWidth="1"/>
    <col min="6150" max="6150" width="12.8984375" style="3" customWidth="1"/>
    <col min="6151" max="6151" width="19.59765625" style="3" customWidth="1"/>
    <col min="6152" max="6152" width="20.5" style="3" customWidth="1"/>
    <col min="6153" max="6153" width="18" style="3" customWidth="1"/>
    <col min="6154" max="6159" width="9" style="3"/>
    <col min="6160" max="6160" width="12.59765625" style="3" bestFit="1" customWidth="1"/>
    <col min="6161" max="6400" width="9" style="3"/>
    <col min="6401" max="6401" width="6.09765625" style="3" customWidth="1"/>
    <col min="6402" max="6402" width="28.5" style="3" customWidth="1"/>
    <col min="6403" max="6403" width="17.5" style="3" customWidth="1"/>
    <col min="6404" max="6404" width="8.69921875" style="3" customWidth="1"/>
    <col min="6405" max="6405" width="8.19921875" style="3" customWidth="1"/>
    <col min="6406" max="6406" width="12.8984375" style="3" customWidth="1"/>
    <col min="6407" max="6407" width="19.59765625" style="3" customWidth="1"/>
    <col min="6408" max="6408" width="20.5" style="3" customWidth="1"/>
    <col min="6409" max="6409" width="18" style="3" customWidth="1"/>
    <col min="6410" max="6415" width="9" style="3"/>
    <col min="6416" max="6416" width="12.59765625" style="3" bestFit="1" customWidth="1"/>
    <col min="6417" max="6656" width="9" style="3"/>
    <col min="6657" max="6657" width="6.09765625" style="3" customWidth="1"/>
    <col min="6658" max="6658" width="28.5" style="3" customWidth="1"/>
    <col min="6659" max="6659" width="17.5" style="3" customWidth="1"/>
    <col min="6660" max="6660" width="8.69921875" style="3" customWidth="1"/>
    <col min="6661" max="6661" width="8.19921875" style="3" customWidth="1"/>
    <col min="6662" max="6662" width="12.8984375" style="3" customWidth="1"/>
    <col min="6663" max="6663" width="19.59765625" style="3" customWidth="1"/>
    <col min="6664" max="6664" width="20.5" style="3" customWidth="1"/>
    <col min="6665" max="6665" width="18" style="3" customWidth="1"/>
    <col min="6666" max="6671" width="9" style="3"/>
    <col min="6672" max="6672" width="12.59765625" style="3" bestFit="1" customWidth="1"/>
    <col min="6673" max="6912" width="9" style="3"/>
    <col min="6913" max="6913" width="6.09765625" style="3" customWidth="1"/>
    <col min="6914" max="6914" width="28.5" style="3" customWidth="1"/>
    <col min="6915" max="6915" width="17.5" style="3" customWidth="1"/>
    <col min="6916" max="6916" width="8.69921875" style="3" customWidth="1"/>
    <col min="6917" max="6917" width="8.19921875" style="3" customWidth="1"/>
    <col min="6918" max="6918" width="12.8984375" style="3" customWidth="1"/>
    <col min="6919" max="6919" width="19.59765625" style="3" customWidth="1"/>
    <col min="6920" max="6920" width="20.5" style="3" customWidth="1"/>
    <col min="6921" max="6921" width="18" style="3" customWidth="1"/>
    <col min="6922" max="6927" width="9" style="3"/>
    <col min="6928" max="6928" width="12.59765625" style="3" bestFit="1" customWidth="1"/>
    <col min="6929" max="7168" width="9" style="3"/>
    <col min="7169" max="7169" width="6.09765625" style="3" customWidth="1"/>
    <col min="7170" max="7170" width="28.5" style="3" customWidth="1"/>
    <col min="7171" max="7171" width="17.5" style="3" customWidth="1"/>
    <col min="7172" max="7172" width="8.69921875" style="3" customWidth="1"/>
    <col min="7173" max="7173" width="8.19921875" style="3" customWidth="1"/>
    <col min="7174" max="7174" width="12.8984375" style="3" customWidth="1"/>
    <col min="7175" max="7175" width="19.59765625" style="3" customWidth="1"/>
    <col min="7176" max="7176" width="20.5" style="3" customWidth="1"/>
    <col min="7177" max="7177" width="18" style="3" customWidth="1"/>
    <col min="7178" max="7183" width="9" style="3"/>
    <col min="7184" max="7184" width="12.59765625" style="3" bestFit="1" customWidth="1"/>
    <col min="7185" max="7424" width="9" style="3"/>
    <col min="7425" max="7425" width="6.09765625" style="3" customWidth="1"/>
    <col min="7426" max="7426" width="28.5" style="3" customWidth="1"/>
    <col min="7427" max="7427" width="17.5" style="3" customWidth="1"/>
    <col min="7428" max="7428" width="8.69921875" style="3" customWidth="1"/>
    <col min="7429" max="7429" width="8.19921875" style="3" customWidth="1"/>
    <col min="7430" max="7430" width="12.8984375" style="3" customWidth="1"/>
    <col min="7431" max="7431" width="19.59765625" style="3" customWidth="1"/>
    <col min="7432" max="7432" width="20.5" style="3" customWidth="1"/>
    <col min="7433" max="7433" width="18" style="3" customWidth="1"/>
    <col min="7434" max="7439" width="9" style="3"/>
    <col min="7440" max="7440" width="12.59765625" style="3" bestFit="1" customWidth="1"/>
    <col min="7441" max="7680" width="9" style="3"/>
    <col min="7681" max="7681" width="6.09765625" style="3" customWidth="1"/>
    <col min="7682" max="7682" width="28.5" style="3" customWidth="1"/>
    <col min="7683" max="7683" width="17.5" style="3" customWidth="1"/>
    <col min="7684" max="7684" width="8.69921875" style="3" customWidth="1"/>
    <col min="7685" max="7685" width="8.19921875" style="3" customWidth="1"/>
    <col min="7686" max="7686" width="12.8984375" style="3" customWidth="1"/>
    <col min="7687" max="7687" width="19.59765625" style="3" customWidth="1"/>
    <col min="7688" max="7688" width="20.5" style="3" customWidth="1"/>
    <col min="7689" max="7689" width="18" style="3" customWidth="1"/>
    <col min="7690" max="7695" width="9" style="3"/>
    <col min="7696" max="7696" width="12.59765625" style="3" bestFit="1" customWidth="1"/>
    <col min="7697" max="7936" width="9" style="3"/>
    <col min="7937" max="7937" width="6.09765625" style="3" customWidth="1"/>
    <col min="7938" max="7938" width="28.5" style="3" customWidth="1"/>
    <col min="7939" max="7939" width="17.5" style="3" customWidth="1"/>
    <col min="7940" max="7940" width="8.69921875" style="3" customWidth="1"/>
    <col min="7941" max="7941" width="8.19921875" style="3" customWidth="1"/>
    <col min="7942" max="7942" width="12.8984375" style="3" customWidth="1"/>
    <col min="7943" max="7943" width="19.59765625" style="3" customWidth="1"/>
    <col min="7944" max="7944" width="20.5" style="3" customWidth="1"/>
    <col min="7945" max="7945" width="18" style="3" customWidth="1"/>
    <col min="7946" max="7951" width="9" style="3"/>
    <col min="7952" max="7952" width="12.59765625" style="3" bestFit="1" customWidth="1"/>
    <col min="7953" max="8192" width="9" style="3"/>
    <col min="8193" max="8193" width="6.09765625" style="3" customWidth="1"/>
    <col min="8194" max="8194" width="28.5" style="3" customWidth="1"/>
    <col min="8195" max="8195" width="17.5" style="3" customWidth="1"/>
    <col min="8196" max="8196" width="8.69921875" style="3" customWidth="1"/>
    <col min="8197" max="8197" width="8.19921875" style="3" customWidth="1"/>
    <col min="8198" max="8198" width="12.8984375" style="3" customWidth="1"/>
    <col min="8199" max="8199" width="19.59765625" style="3" customWidth="1"/>
    <col min="8200" max="8200" width="20.5" style="3" customWidth="1"/>
    <col min="8201" max="8201" width="18" style="3" customWidth="1"/>
    <col min="8202" max="8207" width="9" style="3"/>
    <col min="8208" max="8208" width="12.59765625" style="3" bestFit="1" customWidth="1"/>
    <col min="8209" max="8448" width="9" style="3"/>
    <col min="8449" max="8449" width="6.09765625" style="3" customWidth="1"/>
    <col min="8450" max="8450" width="28.5" style="3" customWidth="1"/>
    <col min="8451" max="8451" width="17.5" style="3" customWidth="1"/>
    <col min="8452" max="8452" width="8.69921875" style="3" customWidth="1"/>
    <col min="8453" max="8453" width="8.19921875" style="3" customWidth="1"/>
    <col min="8454" max="8454" width="12.8984375" style="3" customWidth="1"/>
    <col min="8455" max="8455" width="19.59765625" style="3" customWidth="1"/>
    <col min="8456" max="8456" width="20.5" style="3" customWidth="1"/>
    <col min="8457" max="8457" width="18" style="3" customWidth="1"/>
    <col min="8458" max="8463" width="9" style="3"/>
    <col min="8464" max="8464" width="12.59765625" style="3" bestFit="1" customWidth="1"/>
    <col min="8465" max="8704" width="9" style="3"/>
    <col min="8705" max="8705" width="6.09765625" style="3" customWidth="1"/>
    <col min="8706" max="8706" width="28.5" style="3" customWidth="1"/>
    <col min="8707" max="8707" width="17.5" style="3" customWidth="1"/>
    <col min="8708" max="8708" width="8.69921875" style="3" customWidth="1"/>
    <col min="8709" max="8709" width="8.19921875" style="3" customWidth="1"/>
    <col min="8710" max="8710" width="12.8984375" style="3" customWidth="1"/>
    <col min="8711" max="8711" width="19.59765625" style="3" customWidth="1"/>
    <col min="8712" max="8712" width="20.5" style="3" customWidth="1"/>
    <col min="8713" max="8713" width="18" style="3" customWidth="1"/>
    <col min="8714" max="8719" width="9" style="3"/>
    <col min="8720" max="8720" width="12.59765625" style="3" bestFit="1" customWidth="1"/>
    <col min="8721" max="8960" width="9" style="3"/>
    <col min="8961" max="8961" width="6.09765625" style="3" customWidth="1"/>
    <col min="8962" max="8962" width="28.5" style="3" customWidth="1"/>
    <col min="8963" max="8963" width="17.5" style="3" customWidth="1"/>
    <col min="8964" max="8964" width="8.69921875" style="3" customWidth="1"/>
    <col min="8965" max="8965" width="8.19921875" style="3" customWidth="1"/>
    <col min="8966" max="8966" width="12.8984375" style="3" customWidth="1"/>
    <col min="8967" max="8967" width="19.59765625" style="3" customWidth="1"/>
    <col min="8968" max="8968" width="20.5" style="3" customWidth="1"/>
    <col min="8969" max="8969" width="18" style="3" customWidth="1"/>
    <col min="8970" max="8975" width="9" style="3"/>
    <col min="8976" max="8976" width="12.59765625" style="3" bestFit="1" customWidth="1"/>
    <col min="8977" max="9216" width="9" style="3"/>
    <col min="9217" max="9217" width="6.09765625" style="3" customWidth="1"/>
    <col min="9218" max="9218" width="28.5" style="3" customWidth="1"/>
    <col min="9219" max="9219" width="17.5" style="3" customWidth="1"/>
    <col min="9220" max="9220" width="8.69921875" style="3" customWidth="1"/>
    <col min="9221" max="9221" width="8.19921875" style="3" customWidth="1"/>
    <col min="9222" max="9222" width="12.8984375" style="3" customWidth="1"/>
    <col min="9223" max="9223" width="19.59765625" style="3" customWidth="1"/>
    <col min="9224" max="9224" width="20.5" style="3" customWidth="1"/>
    <col min="9225" max="9225" width="18" style="3" customWidth="1"/>
    <col min="9226" max="9231" width="9" style="3"/>
    <col min="9232" max="9232" width="12.59765625" style="3" bestFit="1" customWidth="1"/>
    <col min="9233" max="9472" width="9" style="3"/>
    <col min="9473" max="9473" width="6.09765625" style="3" customWidth="1"/>
    <col min="9474" max="9474" width="28.5" style="3" customWidth="1"/>
    <col min="9475" max="9475" width="17.5" style="3" customWidth="1"/>
    <col min="9476" max="9476" width="8.69921875" style="3" customWidth="1"/>
    <col min="9477" max="9477" width="8.19921875" style="3" customWidth="1"/>
    <col min="9478" max="9478" width="12.8984375" style="3" customWidth="1"/>
    <col min="9479" max="9479" width="19.59765625" style="3" customWidth="1"/>
    <col min="9480" max="9480" width="20.5" style="3" customWidth="1"/>
    <col min="9481" max="9481" width="18" style="3" customWidth="1"/>
    <col min="9482" max="9487" width="9" style="3"/>
    <col min="9488" max="9488" width="12.59765625" style="3" bestFit="1" customWidth="1"/>
    <col min="9489" max="9728" width="9" style="3"/>
    <col min="9729" max="9729" width="6.09765625" style="3" customWidth="1"/>
    <col min="9730" max="9730" width="28.5" style="3" customWidth="1"/>
    <col min="9731" max="9731" width="17.5" style="3" customWidth="1"/>
    <col min="9732" max="9732" width="8.69921875" style="3" customWidth="1"/>
    <col min="9733" max="9733" width="8.19921875" style="3" customWidth="1"/>
    <col min="9734" max="9734" width="12.8984375" style="3" customWidth="1"/>
    <col min="9735" max="9735" width="19.59765625" style="3" customWidth="1"/>
    <col min="9736" max="9736" width="20.5" style="3" customWidth="1"/>
    <col min="9737" max="9737" width="18" style="3" customWidth="1"/>
    <col min="9738" max="9743" width="9" style="3"/>
    <col min="9744" max="9744" width="12.59765625" style="3" bestFit="1" customWidth="1"/>
    <col min="9745" max="9984" width="9" style="3"/>
    <col min="9985" max="9985" width="6.09765625" style="3" customWidth="1"/>
    <col min="9986" max="9986" width="28.5" style="3" customWidth="1"/>
    <col min="9987" max="9987" width="17.5" style="3" customWidth="1"/>
    <col min="9988" max="9988" width="8.69921875" style="3" customWidth="1"/>
    <col min="9989" max="9989" width="8.19921875" style="3" customWidth="1"/>
    <col min="9990" max="9990" width="12.8984375" style="3" customWidth="1"/>
    <col min="9991" max="9991" width="19.59765625" style="3" customWidth="1"/>
    <col min="9992" max="9992" width="20.5" style="3" customWidth="1"/>
    <col min="9993" max="9993" width="18" style="3" customWidth="1"/>
    <col min="9994" max="9999" width="9" style="3"/>
    <col min="10000" max="10000" width="12.59765625" style="3" bestFit="1" customWidth="1"/>
    <col min="10001" max="10240" width="9" style="3"/>
    <col min="10241" max="10241" width="6.09765625" style="3" customWidth="1"/>
    <col min="10242" max="10242" width="28.5" style="3" customWidth="1"/>
    <col min="10243" max="10243" width="17.5" style="3" customWidth="1"/>
    <col min="10244" max="10244" width="8.69921875" style="3" customWidth="1"/>
    <col min="10245" max="10245" width="8.19921875" style="3" customWidth="1"/>
    <col min="10246" max="10246" width="12.8984375" style="3" customWidth="1"/>
    <col min="10247" max="10247" width="19.59765625" style="3" customWidth="1"/>
    <col min="10248" max="10248" width="20.5" style="3" customWidth="1"/>
    <col min="10249" max="10249" width="18" style="3" customWidth="1"/>
    <col min="10250" max="10255" width="9" style="3"/>
    <col min="10256" max="10256" width="12.59765625" style="3" bestFit="1" customWidth="1"/>
    <col min="10257" max="10496" width="9" style="3"/>
    <col min="10497" max="10497" width="6.09765625" style="3" customWidth="1"/>
    <col min="10498" max="10498" width="28.5" style="3" customWidth="1"/>
    <col min="10499" max="10499" width="17.5" style="3" customWidth="1"/>
    <col min="10500" max="10500" width="8.69921875" style="3" customWidth="1"/>
    <col min="10501" max="10501" width="8.19921875" style="3" customWidth="1"/>
    <col min="10502" max="10502" width="12.8984375" style="3" customWidth="1"/>
    <col min="10503" max="10503" width="19.59765625" style="3" customWidth="1"/>
    <col min="10504" max="10504" width="20.5" style="3" customWidth="1"/>
    <col min="10505" max="10505" width="18" style="3" customWidth="1"/>
    <col min="10506" max="10511" width="9" style="3"/>
    <col min="10512" max="10512" width="12.59765625" style="3" bestFit="1" customWidth="1"/>
    <col min="10513" max="10752" width="9" style="3"/>
    <col min="10753" max="10753" width="6.09765625" style="3" customWidth="1"/>
    <col min="10754" max="10754" width="28.5" style="3" customWidth="1"/>
    <col min="10755" max="10755" width="17.5" style="3" customWidth="1"/>
    <col min="10756" max="10756" width="8.69921875" style="3" customWidth="1"/>
    <col min="10757" max="10757" width="8.19921875" style="3" customWidth="1"/>
    <col min="10758" max="10758" width="12.8984375" style="3" customWidth="1"/>
    <col min="10759" max="10759" width="19.59765625" style="3" customWidth="1"/>
    <col min="10760" max="10760" width="20.5" style="3" customWidth="1"/>
    <col min="10761" max="10761" width="18" style="3" customWidth="1"/>
    <col min="10762" max="10767" width="9" style="3"/>
    <col min="10768" max="10768" width="12.59765625" style="3" bestFit="1" customWidth="1"/>
    <col min="10769" max="11008" width="9" style="3"/>
    <col min="11009" max="11009" width="6.09765625" style="3" customWidth="1"/>
    <col min="11010" max="11010" width="28.5" style="3" customWidth="1"/>
    <col min="11011" max="11011" width="17.5" style="3" customWidth="1"/>
    <col min="11012" max="11012" width="8.69921875" style="3" customWidth="1"/>
    <col min="11013" max="11013" width="8.19921875" style="3" customWidth="1"/>
    <col min="11014" max="11014" width="12.8984375" style="3" customWidth="1"/>
    <col min="11015" max="11015" width="19.59765625" style="3" customWidth="1"/>
    <col min="11016" max="11016" width="20.5" style="3" customWidth="1"/>
    <col min="11017" max="11017" width="18" style="3" customWidth="1"/>
    <col min="11018" max="11023" width="9" style="3"/>
    <col min="11024" max="11024" width="12.59765625" style="3" bestFit="1" customWidth="1"/>
    <col min="11025" max="11264" width="9" style="3"/>
    <col min="11265" max="11265" width="6.09765625" style="3" customWidth="1"/>
    <col min="11266" max="11266" width="28.5" style="3" customWidth="1"/>
    <col min="11267" max="11267" width="17.5" style="3" customWidth="1"/>
    <col min="11268" max="11268" width="8.69921875" style="3" customWidth="1"/>
    <col min="11269" max="11269" width="8.19921875" style="3" customWidth="1"/>
    <col min="11270" max="11270" width="12.8984375" style="3" customWidth="1"/>
    <col min="11271" max="11271" width="19.59765625" style="3" customWidth="1"/>
    <col min="11272" max="11272" width="20.5" style="3" customWidth="1"/>
    <col min="11273" max="11273" width="18" style="3" customWidth="1"/>
    <col min="11274" max="11279" width="9" style="3"/>
    <col min="11280" max="11280" width="12.59765625" style="3" bestFit="1" customWidth="1"/>
    <col min="11281" max="11520" width="9" style="3"/>
    <col min="11521" max="11521" width="6.09765625" style="3" customWidth="1"/>
    <col min="11522" max="11522" width="28.5" style="3" customWidth="1"/>
    <col min="11523" max="11523" width="17.5" style="3" customWidth="1"/>
    <col min="11524" max="11524" width="8.69921875" style="3" customWidth="1"/>
    <col min="11525" max="11525" width="8.19921875" style="3" customWidth="1"/>
    <col min="11526" max="11526" width="12.8984375" style="3" customWidth="1"/>
    <col min="11527" max="11527" width="19.59765625" style="3" customWidth="1"/>
    <col min="11528" max="11528" width="20.5" style="3" customWidth="1"/>
    <col min="11529" max="11529" width="18" style="3" customWidth="1"/>
    <col min="11530" max="11535" width="9" style="3"/>
    <col min="11536" max="11536" width="12.59765625" style="3" bestFit="1" customWidth="1"/>
    <col min="11537" max="11776" width="9" style="3"/>
    <col min="11777" max="11777" width="6.09765625" style="3" customWidth="1"/>
    <col min="11778" max="11778" width="28.5" style="3" customWidth="1"/>
    <col min="11779" max="11779" width="17.5" style="3" customWidth="1"/>
    <col min="11780" max="11780" width="8.69921875" style="3" customWidth="1"/>
    <col min="11781" max="11781" width="8.19921875" style="3" customWidth="1"/>
    <col min="11782" max="11782" width="12.8984375" style="3" customWidth="1"/>
    <col min="11783" max="11783" width="19.59765625" style="3" customWidth="1"/>
    <col min="11784" max="11784" width="20.5" style="3" customWidth="1"/>
    <col min="11785" max="11785" width="18" style="3" customWidth="1"/>
    <col min="11786" max="11791" width="9" style="3"/>
    <col min="11792" max="11792" width="12.59765625" style="3" bestFit="1" customWidth="1"/>
    <col min="11793" max="12032" width="9" style="3"/>
    <col min="12033" max="12033" width="6.09765625" style="3" customWidth="1"/>
    <col min="12034" max="12034" width="28.5" style="3" customWidth="1"/>
    <col min="12035" max="12035" width="17.5" style="3" customWidth="1"/>
    <col min="12036" max="12036" width="8.69921875" style="3" customWidth="1"/>
    <col min="12037" max="12037" width="8.19921875" style="3" customWidth="1"/>
    <col min="12038" max="12038" width="12.8984375" style="3" customWidth="1"/>
    <col min="12039" max="12039" width="19.59765625" style="3" customWidth="1"/>
    <col min="12040" max="12040" width="20.5" style="3" customWidth="1"/>
    <col min="12041" max="12041" width="18" style="3" customWidth="1"/>
    <col min="12042" max="12047" width="9" style="3"/>
    <col min="12048" max="12048" width="12.59765625" style="3" bestFit="1" customWidth="1"/>
    <col min="12049" max="12288" width="9" style="3"/>
    <col min="12289" max="12289" width="6.09765625" style="3" customWidth="1"/>
    <col min="12290" max="12290" width="28.5" style="3" customWidth="1"/>
    <col min="12291" max="12291" width="17.5" style="3" customWidth="1"/>
    <col min="12292" max="12292" width="8.69921875" style="3" customWidth="1"/>
    <col min="12293" max="12293" width="8.19921875" style="3" customWidth="1"/>
    <col min="12294" max="12294" width="12.8984375" style="3" customWidth="1"/>
    <col min="12295" max="12295" width="19.59765625" style="3" customWidth="1"/>
    <col min="12296" max="12296" width="20.5" style="3" customWidth="1"/>
    <col min="12297" max="12297" width="18" style="3" customWidth="1"/>
    <col min="12298" max="12303" width="9" style="3"/>
    <col min="12304" max="12304" width="12.59765625" style="3" bestFit="1" customWidth="1"/>
    <col min="12305" max="12544" width="9" style="3"/>
    <col min="12545" max="12545" width="6.09765625" style="3" customWidth="1"/>
    <col min="12546" max="12546" width="28.5" style="3" customWidth="1"/>
    <col min="12547" max="12547" width="17.5" style="3" customWidth="1"/>
    <col min="12548" max="12548" width="8.69921875" style="3" customWidth="1"/>
    <col min="12549" max="12549" width="8.19921875" style="3" customWidth="1"/>
    <col min="12550" max="12550" width="12.8984375" style="3" customWidth="1"/>
    <col min="12551" max="12551" width="19.59765625" style="3" customWidth="1"/>
    <col min="12552" max="12552" width="20.5" style="3" customWidth="1"/>
    <col min="12553" max="12553" width="18" style="3" customWidth="1"/>
    <col min="12554" max="12559" width="9" style="3"/>
    <col min="12560" max="12560" width="12.59765625" style="3" bestFit="1" customWidth="1"/>
    <col min="12561" max="12800" width="9" style="3"/>
    <col min="12801" max="12801" width="6.09765625" style="3" customWidth="1"/>
    <col min="12802" max="12802" width="28.5" style="3" customWidth="1"/>
    <col min="12803" max="12803" width="17.5" style="3" customWidth="1"/>
    <col min="12804" max="12804" width="8.69921875" style="3" customWidth="1"/>
    <col min="12805" max="12805" width="8.19921875" style="3" customWidth="1"/>
    <col min="12806" max="12806" width="12.8984375" style="3" customWidth="1"/>
    <col min="12807" max="12807" width="19.59765625" style="3" customWidth="1"/>
    <col min="12808" max="12808" width="20.5" style="3" customWidth="1"/>
    <col min="12809" max="12809" width="18" style="3" customWidth="1"/>
    <col min="12810" max="12815" width="9" style="3"/>
    <col min="12816" max="12816" width="12.59765625" style="3" bestFit="1" customWidth="1"/>
    <col min="12817" max="13056" width="9" style="3"/>
    <col min="13057" max="13057" width="6.09765625" style="3" customWidth="1"/>
    <col min="13058" max="13058" width="28.5" style="3" customWidth="1"/>
    <col min="13059" max="13059" width="17.5" style="3" customWidth="1"/>
    <col min="13060" max="13060" width="8.69921875" style="3" customWidth="1"/>
    <col min="13061" max="13061" width="8.19921875" style="3" customWidth="1"/>
    <col min="13062" max="13062" width="12.8984375" style="3" customWidth="1"/>
    <col min="13063" max="13063" width="19.59765625" style="3" customWidth="1"/>
    <col min="13064" max="13064" width="20.5" style="3" customWidth="1"/>
    <col min="13065" max="13065" width="18" style="3" customWidth="1"/>
    <col min="13066" max="13071" width="9" style="3"/>
    <col min="13072" max="13072" width="12.59765625" style="3" bestFit="1" customWidth="1"/>
    <col min="13073" max="13312" width="9" style="3"/>
    <col min="13313" max="13313" width="6.09765625" style="3" customWidth="1"/>
    <col min="13314" max="13314" width="28.5" style="3" customWidth="1"/>
    <col min="13315" max="13315" width="17.5" style="3" customWidth="1"/>
    <col min="13316" max="13316" width="8.69921875" style="3" customWidth="1"/>
    <col min="13317" max="13317" width="8.19921875" style="3" customWidth="1"/>
    <col min="13318" max="13318" width="12.8984375" style="3" customWidth="1"/>
    <col min="13319" max="13319" width="19.59765625" style="3" customWidth="1"/>
    <col min="13320" max="13320" width="20.5" style="3" customWidth="1"/>
    <col min="13321" max="13321" width="18" style="3" customWidth="1"/>
    <col min="13322" max="13327" width="9" style="3"/>
    <col min="13328" max="13328" width="12.59765625" style="3" bestFit="1" customWidth="1"/>
    <col min="13329" max="13568" width="9" style="3"/>
    <col min="13569" max="13569" width="6.09765625" style="3" customWidth="1"/>
    <col min="13570" max="13570" width="28.5" style="3" customWidth="1"/>
    <col min="13571" max="13571" width="17.5" style="3" customWidth="1"/>
    <col min="13572" max="13572" width="8.69921875" style="3" customWidth="1"/>
    <col min="13573" max="13573" width="8.19921875" style="3" customWidth="1"/>
    <col min="13574" max="13574" width="12.8984375" style="3" customWidth="1"/>
    <col min="13575" max="13575" width="19.59765625" style="3" customWidth="1"/>
    <col min="13576" max="13576" width="20.5" style="3" customWidth="1"/>
    <col min="13577" max="13577" width="18" style="3" customWidth="1"/>
    <col min="13578" max="13583" width="9" style="3"/>
    <col min="13584" max="13584" width="12.59765625" style="3" bestFit="1" customWidth="1"/>
    <col min="13585" max="13824" width="9" style="3"/>
    <col min="13825" max="13825" width="6.09765625" style="3" customWidth="1"/>
    <col min="13826" max="13826" width="28.5" style="3" customWidth="1"/>
    <col min="13827" max="13827" width="17.5" style="3" customWidth="1"/>
    <col min="13828" max="13828" width="8.69921875" style="3" customWidth="1"/>
    <col min="13829" max="13829" width="8.19921875" style="3" customWidth="1"/>
    <col min="13830" max="13830" width="12.8984375" style="3" customWidth="1"/>
    <col min="13831" max="13831" width="19.59765625" style="3" customWidth="1"/>
    <col min="13832" max="13832" width="20.5" style="3" customWidth="1"/>
    <col min="13833" max="13833" width="18" style="3" customWidth="1"/>
    <col min="13834" max="13839" width="9" style="3"/>
    <col min="13840" max="13840" width="12.59765625" style="3" bestFit="1" customWidth="1"/>
    <col min="13841" max="14080" width="9" style="3"/>
    <col min="14081" max="14081" width="6.09765625" style="3" customWidth="1"/>
    <col min="14082" max="14082" width="28.5" style="3" customWidth="1"/>
    <col min="14083" max="14083" width="17.5" style="3" customWidth="1"/>
    <col min="14084" max="14084" width="8.69921875" style="3" customWidth="1"/>
    <col min="14085" max="14085" width="8.19921875" style="3" customWidth="1"/>
    <col min="14086" max="14086" width="12.8984375" style="3" customWidth="1"/>
    <col min="14087" max="14087" width="19.59765625" style="3" customWidth="1"/>
    <col min="14088" max="14088" width="20.5" style="3" customWidth="1"/>
    <col min="14089" max="14089" width="18" style="3" customWidth="1"/>
    <col min="14090" max="14095" width="9" style="3"/>
    <col min="14096" max="14096" width="12.59765625" style="3" bestFit="1" customWidth="1"/>
    <col min="14097" max="14336" width="9" style="3"/>
    <col min="14337" max="14337" width="6.09765625" style="3" customWidth="1"/>
    <col min="14338" max="14338" width="28.5" style="3" customWidth="1"/>
    <col min="14339" max="14339" width="17.5" style="3" customWidth="1"/>
    <col min="14340" max="14340" width="8.69921875" style="3" customWidth="1"/>
    <col min="14341" max="14341" width="8.19921875" style="3" customWidth="1"/>
    <col min="14342" max="14342" width="12.8984375" style="3" customWidth="1"/>
    <col min="14343" max="14343" width="19.59765625" style="3" customWidth="1"/>
    <col min="14344" max="14344" width="20.5" style="3" customWidth="1"/>
    <col min="14345" max="14345" width="18" style="3" customWidth="1"/>
    <col min="14346" max="14351" width="9" style="3"/>
    <col min="14352" max="14352" width="12.59765625" style="3" bestFit="1" customWidth="1"/>
    <col min="14353" max="14592" width="9" style="3"/>
    <col min="14593" max="14593" width="6.09765625" style="3" customWidth="1"/>
    <col min="14594" max="14594" width="28.5" style="3" customWidth="1"/>
    <col min="14595" max="14595" width="17.5" style="3" customWidth="1"/>
    <col min="14596" max="14596" width="8.69921875" style="3" customWidth="1"/>
    <col min="14597" max="14597" width="8.19921875" style="3" customWidth="1"/>
    <col min="14598" max="14598" width="12.8984375" style="3" customWidth="1"/>
    <col min="14599" max="14599" width="19.59765625" style="3" customWidth="1"/>
    <col min="14600" max="14600" width="20.5" style="3" customWidth="1"/>
    <col min="14601" max="14601" width="18" style="3" customWidth="1"/>
    <col min="14602" max="14607" width="9" style="3"/>
    <col min="14608" max="14608" width="12.59765625" style="3" bestFit="1" customWidth="1"/>
    <col min="14609" max="14848" width="9" style="3"/>
    <col min="14849" max="14849" width="6.09765625" style="3" customWidth="1"/>
    <col min="14850" max="14850" width="28.5" style="3" customWidth="1"/>
    <col min="14851" max="14851" width="17.5" style="3" customWidth="1"/>
    <col min="14852" max="14852" width="8.69921875" style="3" customWidth="1"/>
    <col min="14853" max="14853" width="8.19921875" style="3" customWidth="1"/>
    <col min="14854" max="14854" width="12.8984375" style="3" customWidth="1"/>
    <col min="14855" max="14855" width="19.59765625" style="3" customWidth="1"/>
    <col min="14856" max="14856" width="20.5" style="3" customWidth="1"/>
    <col min="14857" max="14857" width="18" style="3" customWidth="1"/>
    <col min="14858" max="14863" width="9" style="3"/>
    <col min="14864" max="14864" width="12.59765625" style="3" bestFit="1" customWidth="1"/>
    <col min="14865" max="15104" width="9" style="3"/>
    <col min="15105" max="15105" width="6.09765625" style="3" customWidth="1"/>
    <col min="15106" max="15106" width="28.5" style="3" customWidth="1"/>
    <col min="15107" max="15107" width="17.5" style="3" customWidth="1"/>
    <col min="15108" max="15108" width="8.69921875" style="3" customWidth="1"/>
    <col min="15109" max="15109" width="8.19921875" style="3" customWidth="1"/>
    <col min="15110" max="15110" width="12.8984375" style="3" customWidth="1"/>
    <col min="15111" max="15111" width="19.59765625" style="3" customWidth="1"/>
    <col min="15112" max="15112" width="20.5" style="3" customWidth="1"/>
    <col min="15113" max="15113" width="18" style="3" customWidth="1"/>
    <col min="15114" max="15119" width="9" style="3"/>
    <col min="15120" max="15120" width="12.59765625" style="3" bestFit="1" customWidth="1"/>
    <col min="15121" max="15360" width="9" style="3"/>
    <col min="15361" max="15361" width="6.09765625" style="3" customWidth="1"/>
    <col min="15362" max="15362" width="28.5" style="3" customWidth="1"/>
    <col min="15363" max="15363" width="17.5" style="3" customWidth="1"/>
    <col min="15364" max="15364" width="8.69921875" style="3" customWidth="1"/>
    <col min="15365" max="15365" width="8.19921875" style="3" customWidth="1"/>
    <col min="15366" max="15366" width="12.8984375" style="3" customWidth="1"/>
    <col min="15367" max="15367" width="19.59765625" style="3" customWidth="1"/>
    <col min="15368" max="15368" width="20.5" style="3" customWidth="1"/>
    <col min="15369" max="15369" width="18" style="3" customWidth="1"/>
    <col min="15370" max="15375" width="9" style="3"/>
    <col min="15376" max="15376" width="12.59765625" style="3" bestFit="1" customWidth="1"/>
    <col min="15377" max="15616" width="9" style="3"/>
    <col min="15617" max="15617" width="6.09765625" style="3" customWidth="1"/>
    <col min="15618" max="15618" width="28.5" style="3" customWidth="1"/>
    <col min="15619" max="15619" width="17.5" style="3" customWidth="1"/>
    <col min="15620" max="15620" width="8.69921875" style="3" customWidth="1"/>
    <col min="15621" max="15621" width="8.19921875" style="3" customWidth="1"/>
    <col min="15622" max="15622" width="12.8984375" style="3" customWidth="1"/>
    <col min="15623" max="15623" width="19.59765625" style="3" customWidth="1"/>
    <col min="15624" max="15624" width="20.5" style="3" customWidth="1"/>
    <col min="15625" max="15625" width="18" style="3" customWidth="1"/>
    <col min="15626" max="15631" width="9" style="3"/>
    <col min="15632" max="15632" width="12.59765625" style="3" bestFit="1" customWidth="1"/>
    <col min="15633" max="15872" width="9" style="3"/>
    <col min="15873" max="15873" width="6.09765625" style="3" customWidth="1"/>
    <col min="15874" max="15874" width="28.5" style="3" customWidth="1"/>
    <col min="15875" max="15875" width="17.5" style="3" customWidth="1"/>
    <col min="15876" max="15876" width="8.69921875" style="3" customWidth="1"/>
    <col min="15877" max="15877" width="8.19921875" style="3" customWidth="1"/>
    <col min="15878" max="15878" width="12.8984375" style="3" customWidth="1"/>
    <col min="15879" max="15879" width="19.59765625" style="3" customWidth="1"/>
    <col min="15880" max="15880" width="20.5" style="3" customWidth="1"/>
    <col min="15881" max="15881" width="18" style="3" customWidth="1"/>
    <col min="15882" max="15887" width="9" style="3"/>
    <col min="15888" max="15888" width="12.59765625" style="3" bestFit="1" customWidth="1"/>
    <col min="15889" max="16128" width="9" style="3"/>
    <col min="16129" max="16129" width="6.09765625" style="3" customWidth="1"/>
    <col min="16130" max="16130" width="28.5" style="3" customWidth="1"/>
    <col min="16131" max="16131" width="17.5" style="3" customWidth="1"/>
    <col min="16132" max="16132" width="8.69921875" style="3" customWidth="1"/>
    <col min="16133" max="16133" width="8.19921875" style="3" customWidth="1"/>
    <col min="16134" max="16134" width="12.8984375" style="3" customWidth="1"/>
    <col min="16135" max="16135" width="19.59765625" style="3" customWidth="1"/>
    <col min="16136" max="16136" width="20.5" style="3" customWidth="1"/>
    <col min="16137" max="16137" width="18" style="3" customWidth="1"/>
    <col min="16138" max="16143" width="9" style="3"/>
    <col min="16144" max="16144" width="12.59765625" style="3" bestFit="1" customWidth="1"/>
    <col min="16145" max="16384" width="9" style="3"/>
  </cols>
  <sheetData>
    <row r="1" spans="1:45" ht="54" customHeight="1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45" s="10" customFormat="1" ht="98.25" customHeight="1">
      <c r="A2" s="4" t="s">
        <v>1</v>
      </c>
      <c r="B2" s="5" t="s">
        <v>2</v>
      </c>
      <c r="C2" s="6"/>
      <c r="D2" s="7" t="s">
        <v>3</v>
      </c>
      <c r="E2" s="7" t="s">
        <v>4</v>
      </c>
      <c r="F2" s="8" t="s">
        <v>5</v>
      </c>
      <c r="G2" s="7" t="s">
        <v>6</v>
      </c>
      <c r="H2" s="7" t="s">
        <v>7</v>
      </c>
      <c r="I2" s="7" t="s">
        <v>8</v>
      </c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</row>
    <row r="3" spans="1:45" s="9" customFormat="1" ht="37.5" customHeight="1">
      <c r="A3" s="11" t="s">
        <v>9</v>
      </c>
      <c r="B3" s="12"/>
      <c r="C3" s="12"/>
      <c r="D3" s="12"/>
      <c r="E3" s="12"/>
      <c r="F3" s="12"/>
      <c r="G3" s="12"/>
      <c r="H3" s="12"/>
      <c r="I3" s="12"/>
    </row>
    <row r="4" spans="1:45" s="9" customFormat="1" ht="38.25" customHeight="1">
      <c r="A4" s="4" t="s">
        <v>10</v>
      </c>
      <c r="B4" s="13" t="s">
        <v>11</v>
      </c>
      <c r="C4" s="14"/>
      <c r="D4" s="15"/>
      <c r="E4" s="15"/>
      <c r="F4" s="15"/>
      <c r="G4" s="16"/>
      <c r="H4" s="16"/>
      <c r="I4" s="17"/>
    </row>
    <row r="5" spans="1:45" s="9" customFormat="1" ht="85.5" customHeight="1">
      <c r="A5" s="18">
        <v>1</v>
      </c>
      <c r="B5" s="19" t="s">
        <v>12</v>
      </c>
      <c r="C5" s="20"/>
      <c r="D5" s="21" t="s">
        <v>13</v>
      </c>
      <c r="E5" s="21">
        <v>8</v>
      </c>
      <c r="F5" s="21">
        <v>2</v>
      </c>
      <c r="G5" s="22"/>
      <c r="H5" s="23"/>
      <c r="I5" s="24" t="s">
        <v>14</v>
      </c>
      <c r="N5" s="9">
        <v>4</v>
      </c>
      <c r="O5" s="9">
        <v>10</v>
      </c>
      <c r="P5" s="9">
        <f>+L7*N5*O5</f>
        <v>748</v>
      </c>
    </row>
    <row r="6" spans="1:45" s="9" customFormat="1" ht="87.75" customHeight="1">
      <c r="A6" s="18">
        <v>2</v>
      </c>
      <c r="B6" s="19" t="s">
        <v>15</v>
      </c>
      <c r="C6" s="20"/>
      <c r="D6" s="21" t="s">
        <v>13</v>
      </c>
      <c r="E6" s="21">
        <v>2</v>
      </c>
      <c r="F6" s="21">
        <v>2</v>
      </c>
      <c r="G6" s="22"/>
      <c r="H6" s="23"/>
      <c r="I6" s="24" t="s">
        <v>14</v>
      </c>
      <c r="L6" s="9">
        <f>17.4+20</f>
        <v>37.4</v>
      </c>
      <c r="N6" s="9">
        <v>2</v>
      </c>
      <c r="O6" s="9">
        <v>10</v>
      </c>
      <c r="P6" s="9">
        <f>+L8*N6*O6</f>
        <v>432</v>
      </c>
    </row>
    <row r="7" spans="1:45" s="9" customFormat="1" ht="51.75" customHeight="1">
      <c r="A7" s="4" t="s">
        <v>16</v>
      </c>
      <c r="B7" s="25" t="s">
        <v>17</v>
      </c>
      <c r="C7" s="26"/>
      <c r="D7" s="27"/>
      <c r="E7" s="27"/>
      <c r="F7" s="28"/>
      <c r="G7" s="22"/>
      <c r="H7" s="23"/>
      <c r="I7" s="24"/>
      <c r="L7" s="9">
        <f>+L6/2</f>
        <v>18.7</v>
      </c>
      <c r="M7" s="9">
        <v>1</v>
      </c>
      <c r="P7" s="9">
        <f>+P5+P6</f>
        <v>1180</v>
      </c>
      <c r="Q7" s="9">
        <f>+P7*45</f>
        <v>53100</v>
      </c>
    </row>
    <row r="8" spans="1:45" s="9" customFormat="1" ht="72.599999999999994" customHeight="1">
      <c r="A8" s="18">
        <v>1</v>
      </c>
      <c r="B8" s="19" t="s">
        <v>18</v>
      </c>
      <c r="C8" s="20"/>
      <c r="D8" s="21" t="s">
        <v>13</v>
      </c>
      <c r="E8" s="21">
        <v>1</v>
      </c>
      <c r="F8" s="21">
        <v>2</v>
      </c>
      <c r="G8" s="22"/>
      <c r="H8" s="23"/>
      <c r="I8" s="24" t="s">
        <v>14</v>
      </c>
      <c r="L8" s="9">
        <f>+(19.3+23.9)/2</f>
        <v>21.6</v>
      </c>
      <c r="M8" s="9">
        <v>1</v>
      </c>
      <c r="P8" s="9">
        <f>+P7*0.2</f>
        <v>236</v>
      </c>
    </row>
    <row r="9" spans="1:45" s="9" customFormat="1" ht="79.2" customHeight="1">
      <c r="A9" s="18">
        <v>2</v>
      </c>
      <c r="B9" s="19" t="s">
        <v>19</v>
      </c>
      <c r="C9" s="20"/>
      <c r="D9" s="21" t="s">
        <v>13</v>
      </c>
      <c r="E9" s="21">
        <v>1</v>
      </c>
      <c r="F9" s="21">
        <v>2</v>
      </c>
      <c r="G9" s="22"/>
      <c r="H9" s="23"/>
      <c r="I9" s="24" t="s">
        <v>14</v>
      </c>
      <c r="P9" s="9">
        <f>+P8*45</f>
        <v>10620</v>
      </c>
    </row>
    <row r="10" spans="1:45" s="9" customFormat="1" ht="65.400000000000006" customHeight="1">
      <c r="A10" s="18">
        <v>3</v>
      </c>
      <c r="B10" s="19" t="s">
        <v>20</v>
      </c>
      <c r="C10" s="20"/>
      <c r="D10" s="21" t="s">
        <v>13</v>
      </c>
      <c r="E10" s="21">
        <v>1</v>
      </c>
      <c r="F10" s="21">
        <v>2</v>
      </c>
      <c r="G10" s="22"/>
      <c r="H10" s="23"/>
      <c r="I10" s="24" t="s">
        <v>14</v>
      </c>
      <c r="P10" s="29" t="e">
        <f>+P9*#REF!</f>
        <v>#REF!</v>
      </c>
    </row>
    <row r="11" spans="1:45" s="9" customFormat="1" ht="78" customHeight="1">
      <c r="A11" s="18">
        <v>4</v>
      </c>
      <c r="B11" s="19" t="s">
        <v>21</v>
      </c>
      <c r="C11" s="20"/>
      <c r="D11" s="21" t="s">
        <v>13</v>
      </c>
      <c r="E11" s="21">
        <v>1</v>
      </c>
      <c r="F11" s="21">
        <v>2</v>
      </c>
      <c r="G11" s="22"/>
      <c r="H11" s="23"/>
      <c r="I11" s="24" t="s">
        <v>22</v>
      </c>
      <c r="P11" s="9" t="e">
        <f>+P10*0.8</f>
        <v>#REF!</v>
      </c>
    </row>
  </sheetData>
  <sheetProtection selectLockedCells="1"/>
  <mergeCells count="9">
    <mergeCell ref="B9:C9"/>
    <mergeCell ref="B10:C10"/>
    <mergeCell ref="B11:C11"/>
    <mergeCell ref="A1:I1"/>
    <mergeCell ref="B2:C2"/>
    <mergeCell ref="A3:I3"/>
    <mergeCell ref="B5:C5"/>
    <mergeCell ref="B6:C6"/>
    <mergeCell ref="B8:C8"/>
  </mergeCells>
  <printOptions horizontalCentered="1"/>
  <pageMargins left="0.2" right="0.2" top="0.5" bottom="0.19" header="0.28999999999999998" footer="0.3"/>
  <pageSetup paperSize="9" scale="62" fitToHeight="0" orientation="portrait" r:id="rId1"/>
  <headerFooter alignWithMargins="0">
    <oddHeader xml:space="preserve">&amp;C&amp;"+,đậm"&amp;14
&amp;"VNI-Times,Normal"&amp;11
</oddHeader>
    <oddFooter>&amp;CTrang &amp;P/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THuong mai-tron goi (2)</vt:lpstr>
      <vt:lpstr>'THuong mai-tron goi (2)'!Print_Area</vt:lpstr>
      <vt:lpstr>'THuong mai-tron goi (2)'!Print_Titles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Viet Uoc Nguyen</dc:creator>
  <cp:lastModifiedBy>Viet Uoc Nguyen</cp:lastModifiedBy>
  <dcterms:created xsi:type="dcterms:W3CDTF">2024-05-30T08:10:20Z</dcterms:created>
  <dcterms:modified xsi:type="dcterms:W3CDTF">2024-05-30T08:11:09Z</dcterms:modified>
</cp:coreProperties>
</file>